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co1997\Desktop\Tazitdinov\0 - PL 40R - РИДАН\"/>
    </mc:Choice>
  </mc:AlternateContent>
  <xr:revisionPtr revIDLastSave="0" documentId="13_ncr:1_{33CD3A08-0C18-4C22-8F2F-BF56F3318D1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40R -сводная" sheetId="1" r:id="rId1"/>
    <sheet name="Пилоты" sheetId="2" r:id="rId2"/>
    <sheet name="EVRA(T)" sheetId="3" r:id="rId3"/>
    <sheet name="SVA" sheetId="4" r:id="rId4"/>
    <sheet name="PMLX (ICLX)" sheetId="5" r:id="rId5"/>
    <sheet name="SCA" sheetId="6" r:id="rId6"/>
    <sheet name="CHV" sheetId="7" r:id="rId7"/>
    <sheet name="FIA" sheetId="8" r:id="rId8"/>
    <sheet name="ORV" sheetId="9" r:id="rId9"/>
    <sheet name="PM (ICS)" sheetId="10" r:id="rId10"/>
  </sheets>
  <definedNames>
    <definedName name="_xlnm._FilterDatabase" localSheetId="0" hidden="1">'PL40R -сводная'!$A$1:$E$569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68" i="1" l="1"/>
  <c r="D568" i="1"/>
  <c r="C568" i="1"/>
  <c r="B567" i="1"/>
  <c r="A567" i="1"/>
  <c r="E566" i="1"/>
  <c r="D565" i="1"/>
  <c r="C565" i="1"/>
  <c r="B565" i="1"/>
  <c r="A564" i="1"/>
  <c r="E563" i="1"/>
  <c r="D563" i="1"/>
  <c r="C562" i="1"/>
  <c r="B562" i="1"/>
  <c r="A562" i="1"/>
  <c r="E560" i="1"/>
  <c r="D560" i="1"/>
  <c r="C560" i="1"/>
  <c r="B559" i="1"/>
  <c r="A559" i="1"/>
  <c r="E558" i="1"/>
  <c r="D557" i="1"/>
  <c r="C557" i="1"/>
  <c r="B557" i="1"/>
  <c r="A556" i="1"/>
  <c r="E555" i="1"/>
  <c r="D555" i="1"/>
  <c r="C554" i="1"/>
  <c r="B554" i="1"/>
  <c r="A554" i="1"/>
  <c r="E552" i="1"/>
  <c r="D552" i="1"/>
  <c r="C552" i="1"/>
  <c r="B551" i="1"/>
  <c r="A551" i="1"/>
  <c r="E550" i="1"/>
  <c r="D549" i="1"/>
  <c r="C549" i="1"/>
  <c r="B549" i="1"/>
  <c r="A548" i="1"/>
  <c r="E547" i="1"/>
  <c r="D547" i="1"/>
  <c r="C546" i="1"/>
  <c r="B546" i="1"/>
  <c r="A546" i="1"/>
  <c r="E544" i="1"/>
  <c r="D544" i="1"/>
  <c r="C544" i="1"/>
  <c r="B543" i="1"/>
  <c r="A543" i="1"/>
  <c r="E542" i="1"/>
  <c r="D541" i="1"/>
  <c r="C541" i="1"/>
  <c r="B541" i="1"/>
  <c r="A540" i="1"/>
  <c r="E539" i="1"/>
  <c r="D539" i="1"/>
  <c r="C538" i="1"/>
  <c r="B538" i="1"/>
  <c r="A538" i="1"/>
  <c r="E536" i="1"/>
  <c r="D536" i="1"/>
  <c r="C536" i="1"/>
  <c r="B535" i="1"/>
  <c r="A535" i="1"/>
  <c r="E534" i="1"/>
  <c r="D533" i="1"/>
  <c r="C533" i="1"/>
  <c r="B533" i="1"/>
  <c r="A532" i="1"/>
  <c r="E531" i="1"/>
  <c r="D531" i="1"/>
  <c r="C530" i="1"/>
  <c r="B530" i="1"/>
  <c r="A530" i="1"/>
  <c r="E528" i="1"/>
  <c r="D528" i="1"/>
  <c r="C528" i="1"/>
  <c r="B527" i="1"/>
  <c r="A527" i="1"/>
  <c r="E526" i="1"/>
  <c r="D525" i="1"/>
  <c r="C525" i="1"/>
  <c r="B525" i="1"/>
  <c r="A524" i="1"/>
  <c r="E523" i="1"/>
  <c r="D523" i="1"/>
  <c r="C522" i="1"/>
  <c r="B522" i="1"/>
  <c r="A522" i="1"/>
  <c r="E520" i="1"/>
  <c r="D520" i="1"/>
  <c r="C520" i="1"/>
  <c r="B519" i="1"/>
  <c r="A519" i="1"/>
  <c r="E518" i="1"/>
  <c r="D517" i="1"/>
  <c r="C517" i="1"/>
  <c r="B517" i="1"/>
  <c r="A516" i="1"/>
  <c r="E515" i="1"/>
  <c r="D515" i="1"/>
  <c r="C514" i="1"/>
  <c r="B514" i="1"/>
  <c r="A514" i="1"/>
  <c r="E512" i="1"/>
  <c r="D512" i="1"/>
  <c r="C512" i="1"/>
  <c r="B511" i="1"/>
  <c r="A511" i="1"/>
  <c r="E510" i="1"/>
  <c r="D509" i="1"/>
  <c r="C509" i="1"/>
  <c r="B509" i="1"/>
  <c r="A508" i="1"/>
  <c r="E507" i="1"/>
  <c r="D507" i="1"/>
  <c r="E506" i="1"/>
  <c r="C506" i="1"/>
  <c r="B506" i="1"/>
  <c r="A506" i="1"/>
  <c r="B505" i="1"/>
  <c r="E504" i="1"/>
  <c r="D504" i="1"/>
  <c r="C504" i="1"/>
  <c r="D503" i="1"/>
  <c r="B503" i="1"/>
  <c r="A503" i="1"/>
  <c r="E502" i="1"/>
  <c r="A502" i="1"/>
  <c r="D501" i="1"/>
  <c r="C501" i="1"/>
  <c r="B501" i="1"/>
  <c r="C500" i="1"/>
  <c r="A500" i="1"/>
  <c r="E499" i="1"/>
  <c r="D499" i="1"/>
  <c r="E498" i="1"/>
  <c r="C498" i="1"/>
  <c r="B498" i="1"/>
  <c r="A498" i="1"/>
  <c r="B497" i="1"/>
  <c r="E496" i="1"/>
  <c r="D496" i="1"/>
  <c r="C496" i="1"/>
  <c r="D495" i="1"/>
  <c r="B495" i="1"/>
  <c r="A495" i="1"/>
  <c r="E494" i="1"/>
  <c r="A494" i="1"/>
  <c r="D493" i="1"/>
  <c r="C493" i="1"/>
  <c r="B493" i="1"/>
  <c r="C492" i="1"/>
  <c r="A492" i="1"/>
  <c r="E491" i="1"/>
  <c r="D491" i="1"/>
  <c r="E490" i="1"/>
  <c r="C490" i="1"/>
  <c r="B490" i="1"/>
  <c r="A490" i="1"/>
  <c r="B489" i="1"/>
  <c r="E488" i="1"/>
  <c r="D488" i="1"/>
  <c r="C488" i="1"/>
  <c r="D487" i="1"/>
  <c r="B487" i="1"/>
  <c r="A487" i="1"/>
  <c r="E486" i="1"/>
  <c r="A486" i="1"/>
  <c r="D485" i="1"/>
  <c r="C485" i="1"/>
  <c r="B485" i="1"/>
  <c r="C484" i="1"/>
  <c r="A484" i="1"/>
  <c r="E483" i="1"/>
  <c r="D483" i="1"/>
  <c r="E482" i="1"/>
  <c r="C482" i="1"/>
  <c r="B482" i="1"/>
  <c r="A482" i="1"/>
  <c r="B481" i="1"/>
  <c r="E480" i="1"/>
  <c r="D480" i="1"/>
  <c r="C480" i="1"/>
  <c r="D479" i="1"/>
  <c r="B479" i="1"/>
  <c r="A479" i="1"/>
  <c r="E478" i="1"/>
  <c r="A478" i="1"/>
  <c r="D477" i="1"/>
  <c r="C477" i="1"/>
  <c r="B477" i="1"/>
  <c r="C476" i="1"/>
  <c r="A476" i="1"/>
  <c r="E475" i="1"/>
  <c r="D475" i="1"/>
  <c r="E474" i="1"/>
  <c r="C474" i="1"/>
  <c r="B474" i="1"/>
  <c r="A474" i="1"/>
  <c r="B473" i="1"/>
  <c r="E472" i="1"/>
  <c r="D472" i="1"/>
  <c r="C472" i="1"/>
  <c r="D471" i="1"/>
  <c r="B471" i="1"/>
  <c r="A471" i="1"/>
  <c r="E470" i="1"/>
  <c r="A470" i="1"/>
  <c r="D469" i="1"/>
  <c r="C469" i="1"/>
  <c r="B469" i="1"/>
  <c r="E468" i="1"/>
  <c r="C468" i="1"/>
  <c r="A468" i="1"/>
  <c r="E467" i="1"/>
  <c r="D467" i="1"/>
  <c r="B467" i="1"/>
  <c r="E466" i="1"/>
  <c r="C466" i="1"/>
  <c r="B466" i="1"/>
  <c r="A466" i="1"/>
  <c r="D465" i="1"/>
  <c r="B465" i="1"/>
  <c r="E464" i="1"/>
  <c r="D464" i="1"/>
  <c r="C464" i="1"/>
  <c r="A464" i="1"/>
  <c r="D463" i="1"/>
  <c r="B463" i="1"/>
  <c r="A463" i="1"/>
  <c r="E462" i="1"/>
  <c r="C462" i="1"/>
  <c r="A462" i="1"/>
  <c r="D461" i="1"/>
  <c r="C461" i="1"/>
  <c r="B461" i="1"/>
  <c r="E460" i="1"/>
  <c r="C460" i="1"/>
  <c r="A460" i="1"/>
  <c r="E459" i="1"/>
  <c r="D459" i="1"/>
  <c r="B459" i="1"/>
  <c r="E458" i="1"/>
  <c r="C458" i="1"/>
  <c r="B458" i="1"/>
  <c r="A458" i="1"/>
  <c r="D457" i="1"/>
  <c r="B457" i="1"/>
  <c r="E456" i="1"/>
  <c r="D456" i="1"/>
  <c r="C456" i="1"/>
  <c r="A456" i="1"/>
  <c r="D455" i="1"/>
  <c r="B455" i="1"/>
  <c r="A455" i="1"/>
  <c r="E454" i="1"/>
  <c r="C454" i="1"/>
  <c r="A454" i="1"/>
  <c r="D453" i="1"/>
  <c r="C453" i="1"/>
  <c r="B453" i="1"/>
  <c r="E452" i="1"/>
  <c r="C452" i="1"/>
  <c r="A452" i="1"/>
  <c r="E451" i="1"/>
  <c r="D451" i="1"/>
  <c r="B451" i="1"/>
  <c r="A451" i="1" a="1"/>
  <c r="E569" i="1" s="1"/>
  <c r="A451" i="1"/>
  <c r="D450" i="1"/>
  <c r="D449" i="1"/>
  <c r="A449" i="1"/>
  <c r="E448" i="1"/>
  <c r="D448" i="1"/>
  <c r="C447" i="1"/>
  <c r="A447" i="1"/>
  <c r="D446" i="1"/>
  <c r="C446" i="1"/>
  <c r="C445" i="1"/>
  <c r="E444" i="1"/>
  <c r="D444" i="1"/>
  <c r="B444" i="1"/>
  <c r="B443" i="1"/>
  <c r="D442" i="1"/>
  <c r="C442" i="1"/>
  <c r="B442" i="1"/>
  <c r="A441" i="1"/>
  <c r="D440" i="1"/>
  <c r="B440" i="1"/>
  <c r="A440" i="1"/>
  <c r="A439" i="1"/>
  <c r="C438" i="1"/>
  <c r="B438" i="1"/>
  <c r="E437" i="1"/>
  <c r="E436" i="1"/>
  <c r="B436" i="1"/>
  <c r="A436" i="1"/>
  <c r="E435" i="1"/>
  <c r="D434" i="1"/>
  <c r="B434" i="1"/>
  <c r="A434" i="1"/>
  <c r="E433" i="1"/>
  <c r="A433" i="1"/>
  <c r="D432" i="1"/>
  <c r="C432" i="1"/>
  <c r="B432" i="1"/>
  <c r="C431" i="1"/>
  <c r="A431" i="1"/>
  <c r="E430" i="1"/>
  <c r="D430" i="1"/>
  <c r="E429" i="1"/>
  <c r="C429" i="1"/>
  <c r="B429" i="1"/>
  <c r="A429" i="1"/>
  <c r="B428" i="1"/>
  <c r="E427" i="1"/>
  <c r="D427" i="1"/>
  <c r="C427" i="1"/>
  <c r="A427" i="1" a="1"/>
  <c r="E449" i="1" s="1"/>
  <c r="B426" i="1"/>
  <c r="B425" i="1"/>
  <c r="E424" i="1"/>
  <c r="D423" i="1"/>
  <c r="E422" i="1"/>
  <c r="C422" i="1"/>
  <c r="B421" i="1"/>
  <c r="A420" i="1"/>
  <c r="E419" i="1"/>
  <c r="C418" i="1"/>
  <c r="D417" i="1"/>
  <c r="B417" i="1"/>
  <c r="A416" i="1"/>
  <c r="A415" i="1"/>
  <c r="E414" i="1"/>
  <c r="C413" i="1"/>
  <c r="C412" i="1"/>
  <c r="A412" i="1"/>
  <c r="E410" i="1"/>
  <c r="A410" i="1"/>
  <c r="D409" i="1"/>
  <c r="C408" i="1"/>
  <c r="B407" i="1"/>
  <c r="A407" i="1"/>
  <c r="D405" i="1"/>
  <c r="E404" i="1"/>
  <c r="C404" i="1"/>
  <c r="B403" i="1"/>
  <c r="B402" i="1"/>
  <c r="A402" i="1"/>
  <c r="D400" i="1"/>
  <c r="D399" i="1"/>
  <c r="B399" i="1"/>
  <c r="A398" i="1"/>
  <c r="B397" i="1"/>
  <c r="E396" i="1"/>
  <c r="D395" i="1"/>
  <c r="C394" i="1"/>
  <c r="B394" i="1"/>
  <c r="E392" i="1"/>
  <c r="A392" i="1"/>
  <c r="D391" i="1"/>
  <c r="C390" i="1"/>
  <c r="C389" i="1"/>
  <c r="B389" i="1"/>
  <c r="E387" i="1"/>
  <c r="E386" i="1"/>
  <c r="C386" i="1"/>
  <c r="B385" i="1"/>
  <c r="C384" i="1"/>
  <c r="A384" i="1"/>
  <c r="E382" i="1"/>
  <c r="D381" i="1"/>
  <c r="C381" i="1"/>
  <c r="A380" i="1"/>
  <c r="B379" i="1"/>
  <c r="E378" i="1"/>
  <c r="D377" i="1"/>
  <c r="D376" i="1"/>
  <c r="C376" i="1"/>
  <c r="A375" i="1"/>
  <c r="A374" i="1"/>
  <c r="D373" i="1"/>
  <c r="C372" i="1"/>
  <c r="D371" i="1"/>
  <c r="B371" i="1"/>
  <c r="A370" i="1"/>
  <c r="E368" i="1"/>
  <c r="D368" i="1"/>
  <c r="B367" i="1"/>
  <c r="C366" i="1"/>
  <c r="A366" i="1"/>
  <c r="E364" i="1"/>
  <c r="E363" i="1"/>
  <c r="D363" i="1"/>
  <c r="C362" i="1"/>
  <c r="E361" i="1"/>
  <c r="D361" i="1"/>
  <c r="D360" i="1"/>
  <c r="C360" i="1"/>
  <c r="D359" i="1"/>
  <c r="B359" i="1"/>
  <c r="A359" i="1" a="1"/>
  <c r="E426" i="1" s="1"/>
  <c r="E358" i="1"/>
  <c r="D358" i="1"/>
  <c r="D357" i="1"/>
  <c r="C357" i="1"/>
  <c r="B357" i="1"/>
  <c r="D356" i="1"/>
  <c r="B356" i="1"/>
  <c r="D355" i="1"/>
  <c r="C355" i="1"/>
  <c r="A355" i="1"/>
  <c r="C354" i="1"/>
  <c r="B354" i="1"/>
  <c r="C353" i="1"/>
  <c r="A353" i="1"/>
  <c r="E352" i="1"/>
  <c r="C352" i="1"/>
  <c r="B352" i="1"/>
  <c r="B351" i="1"/>
  <c r="A351" i="1"/>
  <c r="E350" i="1"/>
  <c r="B350" i="1"/>
  <c r="E349" i="1"/>
  <c r="B349" i="1"/>
  <c r="A349" i="1"/>
  <c r="D348" i="1"/>
  <c r="A348" i="1"/>
  <c r="E347" i="1"/>
  <c r="A347" i="1"/>
  <c r="D346" i="1"/>
  <c r="C346" i="1"/>
  <c r="A346" i="1"/>
  <c r="E345" i="1"/>
  <c r="E344" i="1"/>
  <c r="D344" i="1"/>
  <c r="C344" i="1"/>
  <c r="E343" i="1"/>
  <c r="C343" i="1"/>
  <c r="E342" i="1"/>
  <c r="D342" i="1"/>
  <c r="B342" i="1"/>
  <c r="D341" i="1"/>
  <c r="C341" i="1"/>
  <c r="D340" i="1"/>
  <c r="B340" i="1"/>
  <c r="A340" i="1"/>
  <c r="D339" i="1"/>
  <c r="C339" i="1"/>
  <c r="C338" i="1"/>
  <c r="B338" i="1"/>
  <c r="A338" i="1"/>
  <c r="C337" i="1"/>
  <c r="A337" i="1"/>
  <c r="C336" i="1"/>
  <c r="B336" i="1"/>
  <c r="E335" i="1"/>
  <c r="B335" i="1"/>
  <c r="A335" i="1"/>
  <c r="B334" i="1"/>
  <c r="E333" i="1"/>
  <c r="D333" i="1"/>
  <c r="B333" i="1"/>
  <c r="A333" i="1"/>
  <c r="A332" i="1"/>
  <c r="E331" i="1"/>
  <c r="D331" i="1"/>
  <c r="A331" i="1"/>
  <c r="D330" i="1"/>
  <c r="A330" i="1"/>
  <c r="E329" i="1"/>
  <c r="C329" i="1"/>
  <c r="E328" i="1"/>
  <c r="D328" i="1"/>
  <c r="E327" i="1"/>
  <c r="C327" i="1"/>
  <c r="B327" i="1"/>
  <c r="E326" i="1"/>
  <c r="D326" i="1"/>
  <c r="D325" i="1"/>
  <c r="C325" i="1"/>
  <c r="B325" i="1"/>
  <c r="E324" i="1"/>
  <c r="D324" i="1"/>
  <c r="E323" i="1"/>
  <c r="D323" i="1"/>
  <c r="C323" i="1"/>
  <c r="A323" i="1"/>
  <c r="D322" i="1"/>
  <c r="A322" i="1"/>
  <c r="E321" i="1"/>
  <c r="D321" i="1"/>
  <c r="A321" i="1"/>
  <c r="E320" i="1"/>
  <c r="B320" i="1"/>
  <c r="A320" i="1"/>
  <c r="E319" i="1"/>
  <c r="B319" i="1"/>
  <c r="A319" i="1"/>
  <c r="C318" i="1"/>
  <c r="B318" i="1"/>
  <c r="E317" i="1"/>
  <c r="C317" i="1"/>
  <c r="B317" i="1"/>
  <c r="D316" i="1"/>
  <c r="B316" i="1"/>
  <c r="A316" i="1"/>
  <c r="D315" i="1"/>
  <c r="C315" i="1"/>
  <c r="D314" i="1"/>
  <c r="C314" i="1"/>
  <c r="B314" i="1"/>
  <c r="A314" i="1" a="1"/>
  <c r="B358" i="1" s="1"/>
  <c r="A314" i="1"/>
  <c r="E313" i="1"/>
  <c r="A313" i="1"/>
  <c r="E312" i="1"/>
  <c r="D312" i="1"/>
  <c r="C312" i="1"/>
  <c r="B312" i="1"/>
  <c r="A312" i="1"/>
  <c r="B311" i="1"/>
  <c r="A311" i="1"/>
  <c r="E310" i="1"/>
  <c r="D310" i="1"/>
  <c r="C310" i="1"/>
  <c r="B310" i="1"/>
  <c r="D309" i="1"/>
  <c r="C309" i="1"/>
  <c r="B309" i="1"/>
  <c r="A309" i="1"/>
  <c r="E308" i="1"/>
  <c r="D308" i="1"/>
  <c r="A308" i="1"/>
  <c r="E307" i="1"/>
  <c r="D307" i="1"/>
  <c r="C307" i="1"/>
  <c r="B307" i="1"/>
  <c r="A307" i="1"/>
  <c r="C306" i="1"/>
  <c r="B306" i="1"/>
  <c r="A306" i="1"/>
  <c r="E305" i="1"/>
  <c r="D305" i="1"/>
  <c r="C305" i="1"/>
  <c r="E304" i="1"/>
  <c r="D304" i="1"/>
  <c r="C304" i="1"/>
  <c r="B304" i="1"/>
  <c r="A304" i="1"/>
  <c r="E303" i="1"/>
  <c r="B303" i="1"/>
  <c r="A303" i="1"/>
  <c r="E302" i="1"/>
  <c r="D302" i="1"/>
  <c r="C302" i="1"/>
  <c r="B302" i="1"/>
  <c r="D301" i="1"/>
  <c r="C301" i="1"/>
  <c r="B301" i="1"/>
  <c r="A301" i="1"/>
  <c r="E300" i="1"/>
  <c r="D300" i="1"/>
  <c r="A300" i="1"/>
  <c r="E299" i="1"/>
  <c r="D299" i="1"/>
  <c r="C299" i="1"/>
  <c r="B299" i="1"/>
  <c r="A299" i="1"/>
  <c r="C298" i="1"/>
  <c r="B298" i="1"/>
  <c r="A298" i="1"/>
  <c r="E297" i="1"/>
  <c r="D297" i="1"/>
  <c r="C297" i="1"/>
  <c r="E296" i="1"/>
  <c r="D296" i="1"/>
  <c r="C296" i="1"/>
  <c r="B296" i="1"/>
  <c r="A296" i="1"/>
  <c r="E295" i="1"/>
  <c r="B295" i="1"/>
  <c r="A295" i="1"/>
  <c r="E294" i="1"/>
  <c r="D294" i="1"/>
  <c r="C294" i="1"/>
  <c r="B294" i="1"/>
  <c r="D293" i="1"/>
  <c r="C293" i="1"/>
  <c r="B293" i="1"/>
  <c r="A293" i="1"/>
  <c r="E292" i="1"/>
  <c r="D292" i="1"/>
  <c r="A292" i="1"/>
  <c r="E291" i="1"/>
  <c r="D291" i="1"/>
  <c r="C291" i="1"/>
  <c r="B291" i="1"/>
  <c r="A291" i="1"/>
  <c r="C290" i="1"/>
  <c r="B290" i="1"/>
  <c r="A290" i="1"/>
  <c r="E289" i="1"/>
  <c r="D289" i="1"/>
  <c r="C289" i="1"/>
  <c r="E288" i="1"/>
  <c r="D288" i="1"/>
  <c r="C288" i="1"/>
  <c r="B288" i="1"/>
  <c r="A288" i="1"/>
  <c r="E287" i="1"/>
  <c r="B287" i="1"/>
  <c r="A287" i="1"/>
  <c r="E286" i="1"/>
  <c r="D286" i="1"/>
  <c r="C286" i="1"/>
  <c r="B286" i="1"/>
  <c r="D285" i="1"/>
  <c r="C285" i="1"/>
  <c r="B285" i="1"/>
  <c r="A285" i="1"/>
  <c r="E284" i="1"/>
  <c r="D284" i="1"/>
  <c r="A284" i="1"/>
  <c r="E283" i="1"/>
  <c r="D283" i="1"/>
  <c r="C283" i="1"/>
  <c r="B283" i="1"/>
  <c r="A283" i="1"/>
  <c r="C282" i="1"/>
  <c r="B282" i="1"/>
  <c r="A282" i="1"/>
  <c r="E281" i="1"/>
  <c r="D281" i="1"/>
  <c r="C281" i="1"/>
  <c r="E280" i="1"/>
  <c r="D280" i="1"/>
  <c r="C280" i="1"/>
  <c r="B280" i="1"/>
  <c r="A280" i="1"/>
  <c r="E279" i="1"/>
  <c r="B279" i="1"/>
  <c r="A279" i="1"/>
  <c r="E278" i="1"/>
  <c r="D278" i="1"/>
  <c r="C278" i="1"/>
  <c r="B278" i="1"/>
  <c r="A278" i="1" a="1"/>
  <c r="B313" i="1" s="1"/>
  <c r="D277" i="1"/>
  <c r="A277" i="1"/>
  <c r="E276" i="1"/>
  <c r="E275" i="1"/>
  <c r="B275" i="1"/>
  <c r="A275" i="1"/>
  <c r="A274" i="1"/>
  <c r="C273" i="1"/>
  <c r="A273" i="1"/>
  <c r="B272" i="1"/>
  <c r="C271" i="1"/>
  <c r="B271" i="1"/>
  <c r="C270" i="1"/>
  <c r="D269" i="1"/>
  <c r="C269" i="1"/>
  <c r="D268" i="1"/>
  <c r="E267" i="1"/>
  <c r="D267" i="1"/>
  <c r="D266" i="1"/>
  <c r="A266" i="1"/>
  <c r="E265" i="1"/>
  <c r="E264" i="1"/>
  <c r="B264" i="1"/>
  <c r="A264" i="1"/>
  <c r="A263" i="1"/>
  <c r="C262" i="1"/>
  <c r="B262" i="1"/>
  <c r="B261" i="1"/>
  <c r="D260" i="1"/>
  <c r="B260" i="1"/>
  <c r="C259" i="1"/>
  <c r="A259" i="1" a="1"/>
  <c r="D258" i="1"/>
  <c r="A257" i="1"/>
  <c r="E256" i="1"/>
  <c r="B255" i="1"/>
  <c r="E253" i="1"/>
  <c r="D253" i="1"/>
  <c r="B252" i="1"/>
  <c r="B251" i="1"/>
  <c r="E250" i="1"/>
  <c r="D249" i="1"/>
  <c r="E248" i="1"/>
  <c r="B248" i="1"/>
  <c r="B247" i="1"/>
  <c r="A246" i="1"/>
  <c r="E245" i="1"/>
  <c r="C244" i="1"/>
  <c r="C243" i="1"/>
  <c r="B243" i="1"/>
  <c r="E241" i="1"/>
  <c r="A241" i="1"/>
  <c r="E240" i="1"/>
  <c r="C239" i="1"/>
  <c r="C238" i="1"/>
  <c r="A238" i="1"/>
  <c r="E236" i="1"/>
  <c r="A236" i="1"/>
  <c r="C235" i="1"/>
  <c r="C234" i="1"/>
  <c r="B233" i="1"/>
  <c r="A233" i="1"/>
  <c r="D231" i="1"/>
  <c r="D230" i="1"/>
  <c r="C230" i="1"/>
  <c r="A229" i="1"/>
  <c r="B228" i="1"/>
  <c r="A228" i="1"/>
  <c r="D226" i="1"/>
  <c r="D225" i="1"/>
  <c r="B225" i="1"/>
  <c r="A224" i="1"/>
  <c r="B223" i="1"/>
  <c r="D222" i="1"/>
  <c r="D221" i="1"/>
  <c r="C220" i="1"/>
  <c r="B220" i="1"/>
  <c r="E218" i="1"/>
  <c r="E217" i="1"/>
  <c r="D217" i="1"/>
  <c r="B216" i="1"/>
  <c r="C215" i="1"/>
  <c r="B215" i="1"/>
  <c r="E213" i="1"/>
  <c r="E212" i="1"/>
  <c r="C212" i="1"/>
  <c r="B211" i="1"/>
  <c r="C210" i="1"/>
  <c r="E209" i="1"/>
  <c r="E208" i="1"/>
  <c r="D207" i="1"/>
  <c r="C207" i="1"/>
  <c r="A206" i="1"/>
  <c r="A205" i="1"/>
  <c r="E204" i="1"/>
  <c r="C203" i="1"/>
  <c r="D202" i="1"/>
  <c r="C202" i="1"/>
  <c r="A201" i="1"/>
  <c r="A200" i="1"/>
  <c r="D199" i="1"/>
  <c r="C198" i="1"/>
  <c r="D197" i="1"/>
  <c r="A197" i="1"/>
  <c r="A196" i="1"/>
  <c r="E194" i="1"/>
  <c r="D194" i="1"/>
  <c r="B193" i="1"/>
  <c r="B192" i="1"/>
  <c r="A192" i="1"/>
  <c r="D190" i="1"/>
  <c r="E189" i="1"/>
  <c r="D189" i="1"/>
  <c r="B188" i="1"/>
  <c r="B187" i="1"/>
  <c r="E186" i="1"/>
  <c r="D185" i="1"/>
  <c r="E184" i="1"/>
  <c r="B184" i="1"/>
  <c r="B183" i="1"/>
  <c r="A182" i="1"/>
  <c r="E181" i="1"/>
  <c r="C180" i="1"/>
  <c r="C179" i="1"/>
  <c r="B179" i="1"/>
  <c r="E177" i="1"/>
  <c r="A177" i="1"/>
  <c r="E176" i="1"/>
  <c r="C175" i="1"/>
  <c r="C174" i="1"/>
  <c r="A174" i="1"/>
  <c r="E172" i="1"/>
  <c r="A172" i="1"/>
  <c r="C171" i="1"/>
  <c r="C170" i="1"/>
  <c r="B169" i="1"/>
  <c r="A169" i="1"/>
  <c r="D167" i="1"/>
  <c r="D166" i="1"/>
  <c r="C166" i="1"/>
  <c r="A165" i="1"/>
  <c r="B164" i="1"/>
  <c r="A164" i="1"/>
  <c r="D162" i="1"/>
  <c r="D161" i="1"/>
  <c r="B161" i="1"/>
  <c r="A160" i="1"/>
  <c r="B159" i="1"/>
  <c r="D158" i="1"/>
  <c r="D157" i="1"/>
  <c r="C156" i="1"/>
  <c r="B156" i="1"/>
  <c r="E154" i="1"/>
  <c r="E153" i="1"/>
  <c r="D153" i="1"/>
  <c r="B152" i="1"/>
  <c r="C151" i="1"/>
  <c r="B151" i="1"/>
  <c r="E149" i="1"/>
  <c r="E148" i="1"/>
  <c r="C148" i="1"/>
  <c r="B147" i="1"/>
  <c r="C146" i="1"/>
  <c r="E145" i="1"/>
  <c r="E144" i="1"/>
  <c r="D143" i="1"/>
  <c r="C143" i="1"/>
  <c r="A142" i="1"/>
  <c r="A141" i="1"/>
  <c r="E140" i="1"/>
  <c r="C139" i="1"/>
  <c r="D138" i="1"/>
  <c r="C138" i="1"/>
  <c r="D137" i="1"/>
  <c r="A137" i="1"/>
  <c r="E136" i="1"/>
  <c r="A136" i="1"/>
  <c r="C135" i="1"/>
  <c r="B135" i="1"/>
  <c r="C134" i="1"/>
  <c r="E133" i="1"/>
  <c r="D133" i="1"/>
  <c r="E132" i="1"/>
  <c r="B132" i="1"/>
  <c r="A132" i="1"/>
  <c r="B131" i="1"/>
  <c r="D130" i="1"/>
  <c r="C130" i="1"/>
  <c r="D129" i="1"/>
  <c r="A129" i="1"/>
  <c r="E128" i="1"/>
  <c r="A128" i="1"/>
  <c r="C127" i="1"/>
  <c r="B127" i="1"/>
  <c r="C126" i="1"/>
  <c r="E125" i="1"/>
  <c r="D125" i="1"/>
  <c r="E124" i="1"/>
  <c r="B124" i="1"/>
  <c r="A124" i="1"/>
  <c r="B123" i="1"/>
  <c r="D122" i="1"/>
  <c r="C122" i="1"/>
  <c r="D121" i="1"/>
  <c r="A121" i="1"/>
  <c r="E120" i="1"/>
  <c r="A120" i="1"/>
  <c r="C119" i="1"/>
  <c r="B119" i="1"/>
  <c r="C118" i="1"/>
  <c r="E117" i="1"/>
  <c r="D117" i="1"/>
  <c r="E116" i="1"/>
  <c r="B116" i="1"/>
  <c r="A116" i="1"/>
  <c r="B115" i="1"/>
  <c r="D114" i="1"/>
  <c r="C114" i="1"/>
  <c r="D113" i="1"/>
  <c r="A113" i="1"/>
  <c r="E112" i="1"/>
  <c r="A112" i="1"/>
  <c r="C111" i="1"/>
  <c r="B111" i="1"/>
  <c r="C110" i="1"/>
  <c r="E109" i="1"/>
  <c r="D109" i="1"/>
  <c r="E108" i="1"/>
  <c r="B108" i="1"/>
  <c r="A108" i="1"/>
  <c r="B107" i="1"/>
  <c r="D106" i="1"/>
  <c r="C106" i="1"/>
  <c r="D105" i="1"/>
  <c r="A105" i="1"/>
  <c r="E104" i="1"/>
  <c r="A104" i="1"/>
  <c r="C103" i="1"/>
  <c r="B103" i="1"/>
  <c r="C102" i="1"/>
  <c r="E101" i="1"/>
  <c r="D101" i="1"/>
  <c r="E100" i="1"/>
  <c r="B100" i="1"/>
  <c r="A100" i="1"/>
  <c r="B99" i="1"/>
  <c r="D98" i="1"/>
  <c r="C98" i="1"/>
  <c r="D97" i="1"/>
  <c r="A97" i="1"/>
  <c r="E96" i="1"/>
  <c r="A96" i="1"/>
  <c r="C95" i="1"/>
  <c r="B95" i="1"/>
  <c r="C94" i="1"/>
  <c r="E93" i="1"/>
  <c r="D93" i="1"/>
  <c r="E92" i="1"/>
  <c r="B92" i="1"/>
  <c r="A92" i="1"/>
  <c r="B91" i="1"/>
  <c r="D90" i="1"/>
  <c r="C90" i="1"/>
  <c r="D89" i="1"/>
  <c r="A89" i="1"/>
  <c r="E88" i="1"/>
  <c r="A88" i="1"/>
  <c r="C87" i="1"/>
  <c r="B87" i="1"/>
  <c r="C86" i="1"/>
  <c r="E85" i="1"/>
  <c r="D85" i="1"/>
  <c r="E84" i="1"/>
  <c r="B84" i="1"/>
  <c r="A84" i="1"/>
  <c r="B83" i="1"/>
  <c r="D82" i="1"/>
  <c r="C82" i="1"/>
  <c r="D81" i="1"/>
  <c r="A81" i="1"/>
  <c r="E80" i="1"/>
  <c r="A80" i="1"/>
  <c r="C79" i="1"/>
  <c r="B79" i="1"/>
  <c r="C78" i="1"/>
  <c r="E77" i="1"/>
  <c r="D77" i="1"/>
  <c r="A77" i="1"/>
  <c r="E76" i="1"/>
  <c r="B76" i="1"/>
  <c r="A76" i="1"/>
  <c r="C75" i="1"/>
  <c r="B75" i="1"/>
  <c r="D74" i="1"/>
  <c r="C74" i="1"/>
  <c r="E73" i="1"/>
  <c r="D73" i="1"/>
  <c r="A73" i="1"/>
  <c r="E72" i="1"/>
  <c r="B72" i="1"/>
  <c r="A72" i="1"/>
  <c r="C71" i="1"/>
  <c r="B71" i="1"/>
  <c r="D70" i="1"/>
  <c r="C70" i="1"/>
  <c r="E69" i="1"/>
  <c r="D69" i="1"/>
  <c r="A69" i="1"/>
  <c r="E68" i="1"/>
  <c r="B68" i="1"/>
  <c r="A68" i="1"/>
  <c r="C67" i="1"/>
  <c r="B67" i="1"/>
  <c r="D66" i="1"/>
  <c r="C66" i="1"/>
  <c r="E65" i="1"/>
  <c r="D65" i="1"/>
  <c r="A65" i="1"/>
  <c r="E64" i="1"/>
  <c r="B64" i="1"/>
  <c r="A64" i="1"/>
  <c r="C63" i="1"/>
  <c r="B63" i="1"/>
  <c r="D62" i="1"/>
  <c r="C62" i="1"/>
  <c r="E61" i="1"/>
  <c r="D61" i="1"/>
  <c r="A61" i="1"/>
  <c r="E60" i="1"/>
  <c r="B60" i="1"/>
  <c r="A60" i="1"/>
  <c r="C59" i="1"/>
  <c r="B59" i="1"/>
  <c r="D58" i="1"/>
  <c r="C58" i="1"/>
  <c r="E57" i="1"/>
  <c r="D57" i="1"/>
  <c r="A57" i="1"/>
  <c r="E56" i="1"/>
  <c r="B56" i="1"/>
  <c r="A56" i="1"/>
  <c r="C55" i="1"/>
  <c r="B55" i="1"/>
  <c r="D54" i="1"/>
  <c r="C54" i="1"/>
  <c r="E53" i="1"/>
  <c r="D53" i="1"/>
  <c r="A53" i="1"/>
  <c r="E52" i="1"/>
  <c r="B52" i="1"/>
  <c r="A52" i="1"/>
  <c r="C51" i="1"/>
  <c r="B51" i="1"/>
  <c r="D50" i="1"/>
  <c r="C50" i="1"/>
  <c r="E49" i="1"/>
  <c r="D49" i="1"/>
  <c r="A49" i="1"/>
  <c r="E48" i="1"/>
  <c r="B48" i="1"/>
  <c r="A48" i="1"/>
  <c r="C47" i="1"/>
  <c r="B47" i="1"/>
  <c r="D46" i="1"/>
  <c r="C46" i="1"/>
  <c r="E45" i="1"/>
  <c r="D45" i="1"/>
  <c r="A45" i="1"/>
  <c r="E44" i="1"/>
  <c r="B44" i="1"/>
  <c r="A44" i="1"/>
  <c r="C43" i="1"/>
  <c r="B43" i="1"/>
  <c r="D42" i="1"/>
  <c r="C42" i="1"/>
  <c r="A42" i="1" a="1"/>
  <c r="E258" i="1" s="1"/>
  <c r="A42" i="1"/>
  <c r="E41" i="1"/>
  <c r="B41" i="1"/>
  <c r="A41" i="1"/>
  <c r="D40" i="1"/>
  <c r="C40" i="1"/>
  <c r="B40" i="1"/>
  <c r="D39" i="1"/>
  <c r="C39" i="1"/>
  <c r="A39" i="1"/>
  <c r="E38" i="1"/>
  <c r="D38" i="1"/>
  <c r="A38" i="1"/>
  <c r="E37" i="1"/>
  <c r="C37" i="1"/>
  <c r="B37" i="1"/>
  <c r="A37" i="1"/>
  <c r="C36" i="1"/>
  <c r="B36" i="1"/>
  <c r="E35" i="1"/>
  <c r="D35" i="1"/>
  <c r="C35" i="1"/>
  <c r="E34" i="1"/>
  <c r="D34" i="1"/>
  <c r="B34" i="1"/>
  <c r="A34" i="1"/>
  <c r="E33" i="1"/>
  <c r="B33" i="1"/>
  <c r="A33" i="1"/>
  <c r="D32" i="1"/>
  <c r="C32" i="1"/>
  <c r="B32" i="1"/>
  <c r="D31" i="1"/>
  <c r="C31" i="1"/>
  <c r="A31" i="1"/>
  <c r="E30" i="1"/>
  <c r="D30" i="1"/>
  <c r="A30" i="1"/>
  <c r="E29" i="1"/>
  <c r="C29" i="1"/>
  <c r="B29" i="1"/>
  <c r="A29" i="1"/>
  <c r="C28" i="1"/>
  <c r="B28" i="1"/>
  <c r="A28" i="1" a="1"/>
  <c r="E40" i="1" s="1"/>
  <c r="A28" i="1"/>
  <c r="A2" i="1" a="1"/>
  <c r="A27" i="1" s="1"/>
  <c r="C2" i="1" l="1"/>
  <c r="E6" i="1"/>
  <c r="E10" i="1"/>
  <c r="B15" i="1"/>
  <c r="D19" i="1"/>
  <c r="D23" i="1"/>
  <c r="D2" i="1"/>
  <c r="A7" i="1"/>
  <c r="A9" i="1"/>
  <c r="A11" i="1"/>
  <c r="C13" i="1"/>
  <c r="C15" i="1"/>
  <c r="C17" i="1"/>
  <c r="E19" i="1"/>
  <c r="E21" i="1"/>
  <c r="E23" i="1"/>
  <c r="B26" i="1"/>
  <c r="C5" i="1"/>
  <c r="E13" i="1"/>
  <c r="D26" i="1"/>
  <c r="A3" i="1"/>
  <c r="C7" i="1"/>
  <c r="C9" i="1"/>
  <c r="E11" i="1"/>
  <c r="E15" i="1"/>
  <c r="B18" i="1"/>
  <c r="B20" i="1"/>
  <c r="B22" i="1"/>
  <c r="D24" i="1"/>
  <c r="D3" i="1"/>
  <c r="D5" i="1"/>
  <c r="D7" i="1"/>
  <c r="A10" i="1"/>
  <c r="A12" i="1"/>
  <c r="A14" i="1"/>
  <c r="C16" i="1"/>
  <c r="C18" i="1"/>
  <c r="C20" i="1"/>
  <c r="E22" i="1"/>
  <c r="E24" i="1"/>
  <c r="E26" i="1"/>
  <c r="C4" i="1"/>
  <c r="E8" i="1"/>
  <c r="B13" i="1"/>
  <c r="B17" i="1"/>
  <c r="D21" i="1"/>
  <c r="A26" i="1"/>
  <c r="D4" i="1"/>
  <c r="E2" i="1"/>
  <c r="B5" i="1"/>
  <c r="B7" i="1"/>
  <c r="B9" i="1"/>
  <c r="D11" i="1"/>
  <c r="D13" i="1"/>
  <c r="D15" i="1"/>
  <c r="A18" i="1"/>
  <c r="A20" i="1"/>
  <c r="A22" i="1"/>
  <c r="C24" i="1"/>
  <c r="C26" i="1"/>
  <c r="E3" i="1"/>
  <c r="D16" i="1"/>
  <c r="C27" i="1"/>
  <c r="E25" i="1"/>
  <c r="B24" i="1"/>
  <c r="D22" i="1"/>
  <c r="A21" i="1"/>
  <c r="C19" i="1"/>
  <c r="E17" i="1"/>
  <c r="B16" i="1"/>
  <c r="D14" i="1"/>
  <c r="A13" i="1"/>
  <c r="C11" i="1"/>
  <c r="E9" i="1"/>
  <c r="B8" i="1"/>
  <c r="D6" i="1"/>
  <c r="A5" i="1"/>
  <c r="C3" i="1"/>
  <c r="A2" i="1"/>
  <c r="B27" i="1"/>
  <c r="D25" i="1"/>
  <c r="A24" i="1"/>
  <c r="C22" i="1"/>
  <c r="E20" i="1"/>
  <c r="B19" i="1"/>
  <c r="D17" i="1"/>
  <c r="A16" i="1"/>
  <c r="C14" i="1"/>
  <c r="E12" i="1"/>
  <c r="B11" i="1"/>
  <c r="D9" i="1"/>
  <c r="A8" i="1"/>
  <c r="C6" i="1"/>
  <c r="E4" i="1"/>
  <c r="B3" i="1"/>
  <c r="A4" i="1"/>
  <c r="A6" i="1"/>
  <c r="C8" i="1"/>
  <c r="C10" i="1"/>
  <c r="C12" i="1"/>
  <c r="E14" i="1"/>
  <c r="E16" i="1"/>
  <c r="E18" i="1"/>
  <c r="B21" i="1"/>
  <c r="B23" i="1"/>
  <c r="B25" i="1"/>
  <c r="D27" i="1"/>
  <c r="E5" i="1"/>
  <c r="E7" i="1"/>
  <c r="B10" i="1"/>
  <c r="B12" i="1"/>
  <c r="B14" i="1"/>
  <c r="D18" i="1"/>
  <c r="D20" i="1"/>
  <c r="A23" i="1"/>
  <c r="A25" i="1"/>
  <c r="B2" i="1"/>
  <c r="B4" i="1"/>
  <c r="B6" i="1"/>
  <c r="D8" i="1"/>
  <c r="D10" i="1"/>
  <c r="D12" i="1"/>
  <c r="A15" i="1"/>
  <c r="A17" i="1"/>
  <c r="A19" i="1"/>
  <c r="C21" i="1"/>
  <c r="C23" i="1"/>
  <c r="C25" i="1"/>
  <c r="E27" i="1"/>
  <c r="D28" i="1"/>
  <c r="B30" i="1"/>
  <c r="E31" i="1"/>
  <c r="C33" i="1"/>
  <c r="A35" i="1"/>
  <c r="D36" i="1"/>
  <c r="B38" i="1"/>
  <c r="E39" i="1"/>
  <c r="C41" i="1"/>
  <c r="E42" i="1"/>
  <c r="C44" i="1"/>
  <c r="A46" i="1"/>
  <c r="D47" i="1"/>
  <c r="B49" i="1"/>
  <c r="E50" i="1"/>
  <c r="C52" i="1"/>
  <c r="A54" i="1"/>
  <c r="D55" i="1"/>
  <c r="B57" i="1"/>
  <c r="E58" i="1"/>
  <c r="C60" i="1"/>
  <c r="A62" i="1"/>
  <c r="D63" i="1"/>
  <c r="B65" i="1"/>
  <c r="E66" i="1"/>
  <c r="C68" i="1"/>
  <c r="A70" i="1"/>
  <c r="D71" i="1"/>
  <c r="B73" i="1"/>
  <c r="E74" i="1"/>
  <c r="C76" i="1"/>
  <c r="A78" i="1"/>
  <c r="D79" i="1"/>
  <c r="B81" i="1"/>
  <c r="E82" i="1"/>
  <c r="C84" i="1"/>
  <c r="A86" i="1"/>
  <c r="D87" i="1"/>
  <c r="B89" i="1"/>
  <c r="E90" i="1"/>
  <c r="C92" i="1"/>
  <c r="A94" i="1"/>
  <c r="D95" i="1"/>
  <c r="B97" i="1"/>
  <c r="E98" i="1"/>
  <c r="C100" i="1"/>
  <c r="A102" i="1"/>
  <c r="D103" i="1"/>
  <c r="B105" i="1"/>
  <c r="E106" i="1"/>
  <c r="C108" i="1"/>
  <c r="A110" i="1"/>
  <c r="D111" i="1"/>
  <c r="B113" i="1"/>
  <c r="E114" i="1"/>
  <c r="C116" i="1"/>
  <c r="A118" i="1"/>
  <c r="D119" i="1"/>
  <c r="B121" i="1"/>
  <c r="E122" i="1"/>
  <c r="C124" i="1"/>
  <c r="A126" i="1"/>
  <c r="D127" i="1"/>
  <c r="B129" i="1"/>
  <c r="E130" i="1"/>
  <c r="C132" i="1"/>
  <c r="A134" i="1"/>
  <c r="D135" i="1"/>
  <c r="B137" i="1"/>
  <c r="E138" i="1"/>
  <c r="D141" i="1"/>
  <c r="A144" i="1"/>
  <c r="D146" i="1"/>
  <c r="A149" i="1"/>
  <c r="D151" i="1"/>
  <c r="C154" i="1"/>
  <c r="E156" i="1"/>
  <c r="C159" i="1"/>
  <c r="E161" i="1"/>
  <c r="C164" i="1"/>
  <c r="B167" i="1"/>
  <c r="D169" i="1"/>
  <c r="B172" i="1"/>
  <c r="D174" i="1"/>
  <c r="B177" i="1"/>
  <c r="A180" i="1"/>
  <c r="C182" i="1"/>
  <c r="A185" i="1"/>
  <c r="C187" i="1"/>
  <c r="A190" i="1"/>
  <c r="E192" i="1"/>
  <c r="B195" i="1"/>
  <c r="E197" i="1"/>
  <c r="B200" i="1"/>
  <c r="E202" i="1"/>
  <c r="D205" i="1"/>
  <c r="A208" i="1"/>
  <c r="D210" i="1"/>
  <c r="A213" i="1"/>
  <c r="D215" i="1"/>
  <c r="C218" i="1"/>
  <c r="E220" i="1"/>
  <c r="C223" i="1"/>
  <c r="E225" i="1"/>
  <c r="C228" i="1"/>
  <c r="B231" i="1"/>
  <c r="D233" i="1"/>
  <c r="B236" i="1"/>
  <c r="D238" i="1"/>
  <c r="B241" i="1"/>
  <c r="A244" i="1"/>
  <c r="C246" i="1"/>
  <c r="A249" i="1"/>
  <c r="C251" i="1"/>
  <c r="A254" i="1"/>
  <c r="B257" i="1"/>
  <c r="E28" i="1"/>
  <c r="C30" i="1"/>
  <c r="A32" i="1"/>
  <c r="D33" i="1"/>
  <c r="B35" i="1"/>
  <c r="E36" i="1"/>
  <c r="C38" i="1"/>
  <c r="A40" i="1"/>
  <c r="D41" i="1"/>
  <c r="A43" i="1"/>
  <c r="D44" i="1"/>
  <c r="B46" i="1"/>
  <c r="E47" i="1"/>
  <c r="C49" i="1"/>
  <c r="A51" i="1"/>
  <c r="D52" i="1"/>
  <c r="B54" i="1"/>
  <c r="E55" i="1"/>
  <c r="C57" i="1"/>
  <c r="A59" i="1"/>
  <c r="D60" i="1"/>
  <c r="B62" i="1"/>
  <c r="E63" i="1"/>
  <c r="C65" i="1"/>
  <c r="A67" i="1"/>
  <c r="D68" i="1"/>
  <c r="B70" i="1"/>
  <c r="E71" i="1"/>
  <c r="C73" i="1"/>
  <c r="A75" i="1"/>
  <c r="D76" i="1"/>
  <c r="B78" i="1"/>
  <c r="E79" i="1"/>
  <c r="C81" i="1"/>
  <c r="A83" i="1"/>
  <c r="D84" i="1"/>
  <c r="B86" i="1"/>
  <c r="E87" i="1"/>
  <c r="C89" i="1"/>
  <c r="A91" i="1"/>
  <c r="D92" i="1"/>
  <c r="B94" i="1"/>
  <c r="E95" i="1"/>
  <c r="C97" i="1"/>
  <c r="A99" i="1"/>
  <c r="D100" i="1"/>
  <c r="B102" i="1"/>
  <c r="E103" i="1"/>
  <c r="C105" i="1"/>
  <c r="A107" i="1"/>
  <c r="D108" i="1"/>
  <c r="B110" i="1"/>
  <c r="E111" i="1"/>
  <c r="C113" i="1"/>
  <c r="A115" i="1"/>
  <c r="D116" i="1"/>
  <c r="B118" i="1"/>
  <c r="E119" i="1"/>
  <c r="C121" i="1"/>
  <c r="A123" i="1"/>
  <c r="D124" i="1"/>
  <c r="B126" i="1"/>
  <c r="E127" i="1"/>
  <c r="C129" i="1"/>
  <c r="A131" i="1"/>
  <c r="D132" i="1"/>
  <c r="B134" i="1"/>
  <c r="E135" i="1"/>
  <c r="C137" i="1"/>
  <c r="B139" i="1"/>
  <c r="E141" i="1"/>
  <c r="B144" i="1"/>
  <c r="E146" i="1"/>
  <c r="D149" i="1"/>
  <c r="A152" i="1"/>
  <c r="D154" i="1"/>
  <c r="A157" i="1"/>
  <c r="D159" i="1"/>
  <c r="C162" i="1"/>
  <c r="E164" i="1"/>
  <c r="C167" i="1"/>
  <c r="E169" i="1"/>
  <c r="C172" i="1"/>
  <c r="B175" i="1"/>
  <c r="D177" i="1"/>
  <c r="B180" i="1"/>
  <c r="D182" i="1"/>
  <c r="B185" i="1"/>
  <c r="A188" i="1"/>
  <c r="C190" i="1"/>
  <c r="A193" i="1"/>
  <c r="C195" i="1"/>
  <c r="A198" i="1"/>
  <c r="E200" i="1"/>
  <c r="B203" i="1"/>
  <c r="E205" i="1"/>
  <c r="B208" i="1"/>
  <c r="E210" i="1"/>
  <c r="D213" i="1"/>
  <c r="A216" i="1"/>
  <c r="D218" i="1"/>
  <c r="A221" i="1"/>
  <c r="D223" i="1"/>
  <c r="C226" i="1"/>
  <c r="E228" i="1"/>
  <c r="C231" i="1"/>
  <c r="E233" i="1"/>
  <c r="C236" i="1"/>
  <c r="B239" i="1"/>
  <c r="D241" i="1"/>
  <c r="B244" i="1"/>
  <c r="D246" i="1"/>
  <c r="B249" i="1"/>
  <c r="A252" i="1"/>
  <c r="C254" i="1"/>
  <c r="E257" i="1"/>
  <c r="D78" i="1"/>
  <c r="B80" i="1"/>
  <c r="E81" i="1"/>
  <c r="C83" i="1"/>
  <c r="A85" i="1"/>
  <c r="D86" i="1"/>
  <c r="B88" i="1"/>
  <c r="E89" i="1"/>
  <c r="C91" i="1"/>
  <c r="A93" i="1"/>
  <c r="D94" i="1"/>
  <c r="B96" i="1"/>
  <c r="E97" i="1"/>
  <c r="C99" i="1"/>
  <c r="A101" i="1"/>
  <c r="D102" i="1"/>
  <c r="B104" i="1"/>
  <c r="E105" i="1"/>
  <c r="C107" i="1"/>
  <c r="A109" i="1"/>
  <c r="D110" i="1"/>
  <c r="B112" i="1"/>
  <c r="E113" i="1"/>
  <c r="C115" i="1"/>
  <c r="A117" i="1"/>
  <c r="D118" i="1"/>
  <c r="B120" i="1"/>
  <c r="E121" i="1"/>
  <c r="C123" i="1"/>
  <c r="A125" i="1"/>
  <c r="D126" i="1"/>
  <c r="B128" i="1"/>
  <c r="E129" i="1"/>
  <c r="C131" i="1"/>
  <c r="A133" i="1"/>
  <c r="D134" i="1"/>
  <c r="B136" i="1"/>
  <c r="E137" i="1"/>
  <c r="A140" i="1"/>
  <c r="C142" i="1"/>
  <c r="A145" i="1"/>
  <c r="C147" i="1"/>
  <c r="A150" i="1"/>
  <c r="E152" i="1"/>
  <c r="B155" i="1"/>
  <c r="E157" i="1"/>
  <c r="B160" i="1"/>
  <c r="E162" i="1"/>
  <c r="D165" i="1"/>
  <c r="A168" i="1"/>
  <c r="D170" i="1"/>
  <c r="A173" i="1"/>
  <c r="D175" i="1"/>
  <c r="C178" i="1"/>
  <c r="E180" i="1"/>
  <c r="C183" i="1"/>
  <c r="E185" i="1"/>
  <c r="C188" i="1"/>
  <c r="B191" i="1"/>
  <c r="D193" i="1"/>
  <c r="B196" i="1"/>
  <c r="D198" i="1"/>
  <c r="B201" i="1"/>
  <c r="A204" i="1"/>
  <c r="C206" i="1"/>
  <c r="A209" i="1"/>
  <c r="C211" i="1"/>
  <c r="A214" i="1"/>
  <c r="E216" i="1"/>
  <c r="B219" i="1"/>
  <c r="E221" i="1"/>
  <c r="B224" i="1"/>
  <c r="E226" i="1"/>
  <c r="D229" i="1"/>
  <c r="A232" i="1"/>
  <c r="D234" i="1"/>
  <c r="A237" i="1"/>
  <c r="D239" i="1"/>
  <c r="C242" i="1"/>
  <c r="E244" i="1"/>
  <c r="C247" i="1"/>
  <c r="E249" i="1"/>
  <c r="C252" i="1"/>
  <c r="C255" i="1"/>
  <c r="C257" i="1"/>
  <c r="C258" i="1"/>
  <c r="D256" i="1"/>
  <c r="A255" i="1"/>
  <c r="C253" i="1"/>
  <c r="E251" i="1"/>
  <c r="B250" i="1"/>
  <c r="D248" i="1"/>
  <c r="A247" i="1"/>
  <c r="C245" i="1"/>
  <c r="E243" i="1"/>
  <c r="B242" i="1"/>
  <c r="D240" i="1"/>
  <c r="A239" i="1"/>
  <c r="C237" i="1"/>
  <c r="E235" i="1"/>
  <c r="B234" i="1"/>
  <c r="D232" i="1"/>
  <c r="A231" i="1"/>
  <c r="C229" i="1"/>
  <c r="E227" i="1"/>
  <c r="B226" i="1"/>
  <c r="D224" i="1"/>
  <c r="A223" i="1"/>
  <c r="C221" i="1"/>
  <c r="E219" i="1"/>
  <c r="B218" i="1"/>
  <c r="D216" i="1"/>
  <c r="A215" i="1"/>
  <c r="C213" i="1"/>
  <c r="E211" i="1"/>
  <c r="B210" i="1"/>
  <c r="D208" i="1"/>
  <c r="A207" i="1"/>
  <c r="C205" i="1"/>
  <c r="E203" i="1"/>
  <c r="B202" i="1"/>
  <c r="D200" i="1"/>
  <c r="A199" i="1"/>
  <c r="C197" i="1"/>
  <c r="E195" i="1"/>
  <c r="B194" i="1"/>
  <c r="D192" i="1"/>
  <c r="A191" i="1"/>
  <c r="C189" i="1"/>
  <c r="E187" i="1"/>
  <c r="B186" i="1"/>
  <c r="D184" i="1"/>
  <c r="A183" i="1"/>
  <c r="C181" i="1"/>
  <c r="E179" i="1"/>
  <c r="B178" i="1"/>
  <c r="D176" i="1"/>
  <c r="A175" i="1"/>
  <c r="C173" i="1"/>
  <c r="E171" i="1"/>
  <c r="B170" i="1"/>
  <c r="D168" i="1"/>
  <c r="A167" i="1"/>
  <c r="C165" i="1"/>
  <c r="E163" i="1"/>
  <c r="B162" i="1"/>
  <c r="D160" i="1"/>
  <c r="A159" i="1"/>
  <c r="C157" i="1"/>
  <c r="E155" i="1"/>
  <c r="B154" i="1"/>
  <c r="D152" i="1"/>
  <c r="A151" i="1"/>
  <c r="C149" i="1"/>
  <c r="E147" i="1"/>
  <c r="B146" i="1"/>
  <c r="D144" i="1"/>
  <c r="A143" i="1"/>
  <c r="C141" i="1"/>
  <c r="E139" i="1"/>
  <c r="B258" i="1"/>
  <c r="C256" i="1"/>
  <c r="E254" i="1"/>
  <c r="B253" i="1"/>
  <c r="D251" i="1"/>
  <c r="A250" i="1"/>
  <c r="C248" i="1"/>
  <c r="E246" i="1"/>
  <c r="B245" i="1"/>
  <c r="D243" i="1"/>
  <c r="A242" i="1"/>
  <c r="C240" i="1"/>
  <c r="E238" i="1"/>
  <c r="B237" i="1"/>
  <c r="D235" i="1"/>
  <c r="A234" i="1"/>
  <c r="C232" i="1"/>
  <c r="E230" i="1"/>
  <c r="B229" i="1"/>
  <c r="D227" i="1"/>
  <c r="A226" i="1"/>
  <c r="C224" i="1"/>
  <c r="E222" i="1"/>
  <c r="B221" i="1"/>
  <c r="D219" i="1"/>
  <c r="A218" i="1"/>
  <c r="C216" i="1"/>
  <c r="E214" i="1"/>
  <c r="B213" i="1"/>
  <c r="D211" i="1"/>
  <c r="A210" i="1"/>
  <c r="C208" i="1"/>
  <c r="E206" i="1"/>
  <c r="B205" i="1"/>
  <c r="D203" i="1"/>
  <c r="A202" i="1"/>
  <c r="C200" i="1"/>
  <c r="E198" i="1"/>
  <c r="B197" i="1"/>
  <c r="D195" i="1"/>
  <c r="A194" i="1"/>
  <c r="C192" i="1"/>
  <c r="E190" i="1"/>
  <c r="B189" i="1"/>
  <c r="D187" i="1"/>
  <c r="A186" i="1"/>
  <c r="C184" i="1"/>
  <c r="E182" i="1"/>
  <c r="B181" i="1"/>
  <c r="D179" i="1"/>
  <c r="A178" i="1"/>
  <c r="C176" i="1"/>
  <c r="E174" i="1"/>
  <c r="B173" i="1"/>
  <c r="D171" i="1"/>
  <c r="A170" i="1"/>
  <c r="C168" i="1"/>
  <c r="E166" i="1"/>
  <c r="B165" i="1"/>
  <c r="D163" i="1"/>
  <c r="A162" i="1"/>
  <c r="C160" i="1"/>
  <c r="E158" i="1"/>
  <c r="B157" i="1"/>
  <c r="D155" i="1"/>
  <c r="A154" i="1"/>
  <c r="C152" i="1"/>
  <c r="E150" i="1"/>
  <c r="B149" i="1"/>
  <c r="D147" i="1"/>
  <c r="A146" i="1"/>
  <c r="C144" i="1"/>
  <c r="E142" i="1"/>
  <c r="B141" i="1"/>
  <c r="D139" i="1"/>
  <c r="A258" i="1"/>
  <c r="B256" i="1"/>
  <c r="D254" i="1"/>
  <c r="D257" i="1"/>
  <c r="E255" i="1"/>
  <c r="B254" i="1"/>
  <c r="D252" i="1"/>
  <c r="A251" i="1"/>
  <c r="C249" i="1"/>
  <c r="E247" i="1"/>
  <c r="B246" i="1"/>
  <c r="D244" i="1"/>
  <c r="A243" i="1"/>
  <c r="C241" i="1"/>
  <c r="E239" i="1"/>
  <c r="B238" i="1"/>
  <c r="D236" i="1"/>
  <c r="A235" i="1"/>
  <c r="C233" i="1"/>
  <c r="E231" i="1"/>
  <c r="B230" i="1"/>
  <c r="D228" i="1"/>
  <c r="A227" i="1"/>
  <c r="C225" i="1"/>
  <c r="E223" i="1"/>
  <c r="B222" i="1"/>
  <c r="D220" i="1"/>
  <c r="A219" i="1"/>
  <c r="C217" i="1"/>
  <c r="E215" i="1"/>
  <c r="B214" i="1"/>
  <c r="D212" i="1"/>
  <c r="A211" i="1"/>
  <c r="C209" i="1"/>
  <c r="E207" i="1"/>
  <c r="B206" i="1"/>
  <c r="D204" i="1"/>
  <c r="A203" i="1"/>
  <c r="C201" i="1"/>
  <c r="E199" i="1"/>
  <c r="B198" i="1"/>
  <c r="D196" i="1"/>
  <c r="A195" i="1"/>
  <c r="C193" i="1"/>
  <c r="E191" i="1"/>
  <c r="B190" i="1"/>
  <c r="D188" i="1"/>
  <c r="A187" i="1"/>
  <c r="C185" i="1"/>
  <c r="E183" i="1"/>
  <c r="B182" i="1"/>
  <c r="D180" i="1"/>
  <c r="A179" i="1"/>
  <c r="C177" i="1"/>
  <c r="E175" i="1"/>
  <c r="B174" i="1"/>
  <c r="D172" i="1"/>
  <c r="A171" i="1"/>
  <c r="C169" i="1"/>
  <c r="E167" i="1"/>
  <c r="B166" i="1"/>
  <c r="D164" i="1"/>
  <c r="A163" i="1"/>
  <c r="C161" i="1"/>
  <c r="E159" i="1"/>
  <c r="B158" i="1"/>
  <c r="D156" i="1"/>
  <c r="A155" i="1"/>
  <c r="C153" i="1"/>
  <c r="E151" i="1"/>
  <c r="B150" i="1"/>
  <c r="D148" i="1"/>
  <c r="A147" i="1"/>
  <c r="C145" i="1"/>
  <c r="E143" i="1"/>
  <c r="B142" i="1"/>
  <c r="D140" i="1"/>
  <c r="A139" i="1"/>
  <c r="D43" i="1"/>
  <c r="B45" i="1"/>
  <c r="E46" i="1"/>
  <c r="C48" i="1"/>
  <c r="A50" i="1"/>
  <c r="D51" i="1"/>
  <c r="B53" i="1"/>
  <c r="E54" i="1"/>
  <c r="C56" i="1"/>
  <c r="A58" i="1"/>
  <c r="D59" i="1"/>
  <c r="B61" i="1"/>
  <c r="E62" i="1"/>
  <c r="C64" i="1"/>
  <c r="A66" i="1"/>
  <c r="D67" i="1"/>
  <c r="B69" i="1"/>
  <c r="E70" i="1"/>
  <c r="C72" i="1"/>
  <c r="A74" i="1"/>
  <c r="D75" i="1"/>
  <c r="B77" i="1"/>
  <c r="E78" i="1"/>
  <c r="C80" i="1"/>
  <c r="A82" i="1"/>
  <c r="D83" i="1"/>
  <c r="B85" i="1"/>
  <c r="E86" i="1"/>
  <c r="C88" i="1"/>
  <c r="A90" i="1"/>
  <c r="D91" i="1"/>
  <c r="B93" i="1"/>
  <c r="E94" i="1"/>
  <c r="C96" i="1"/>
  <c r="A98" i="1"/>
  <c r="D99" i="1"/>
  <c r="B101" i="1"/>
  <c r="E102" i="1"/>
  <c r="C104" i="1"/>
  <c r="A106" i="1"/>
  <c r="D107" i="1"/>
  <c r="B109" i="1"/>
  <c r="E110" i="1"/>
  <c r="C112" i="1"/>
  <c r="A114" i="1"/>
  <c r="D115" i="1"/>
  <c r="B117" i="1"/>
  <c r="E118" i="1"/>
  <c r="C120" i="1"/>
  <c r="A122" i="1"/>
  <c r="D123" i="1"/>
  <c r="B125" i="1"/>
  <c r="E126" i="1"/>
  <c r="C128" i="1"/>
  <c r="A130" i="1"/>
  <c r="D131" i="1"/>
  <c r="B133" i="1"/>
  <c r="E134" i="1"/>
  <c r="C136" i="1"/>
  <c r="A138" i="1"/>
  <c r="B140" i="1"/>
  <c r="D142" i="1"/>
  <c r="B145" i="1"/>
  <c r="A148" i="1"/>
  <c r="C150" i="1"/>
  <c r="A153" i="1"/>
  <c r="C155" i="1"/>
  <c r="A158" i="1"/>
  <c r="E160" i="1"/>
  <c r="B163" i="1"/>
  <c r="E165" i="1"/>
  <c r="B168" i="1"/>
  <c r="E170" i="1"/>
  <c r="D173" i="1"/>
  <c r="A176" i="1"/>
  <c r="D178" i="1"/>
  <c r="A181" i="1"/>
  <c r="D183" i="1"/>
  <c r="C186" i="1"/>
  <c r="E188" i="1"/>
  <c r="C191" i="1"/>
  <c r="E193" i="1"/>
  <c r="C196" i="1"/>
  <c r="B199" i="1"/>
  <c r="D201" i="1"/>
  <c r="B204" i="1"/>
  <c r="D206" i="1"/>
  <c r="B209" i="1"/>
  <c r="A212" i="1"/>
  <c r="C214" i="1"/>
  <c r="A217" i="1"/>
  <c r="C219" i="1"/>
  <c r="A222" i="1"/>
  <c r="E224" i="1"/>
  <c r="B227" i="1"/>
  <c r="E229" i="1"/>
  <c r="B232" i="1"/>
  <c r="E234" i="1"/>
  <c r="D237" i="1"/>
  <c r="A240" i="1"/>
  <c r="D242" i="1"/>
  <c r="A245" i="1"/>
  <c r="D247" i="1"/>
  <c r="C250" i="1"/>
  <c r="E252" i="1"/>
  <c r="D255" i="1"/>
  <c r="D29" i="1"/>
  <c r="B31" i="1"/>
  <c r="E32" i="1"/>
  <c r="C34" i="1"/>
  <c r="A36" i="1"/>
  <c r="D37" i="1"/>
  <c r="B39" i="1"/>
  <c r="B42" i="1"/>
  <c r="E43" i="1"/>
  <c r="C45" i="1"/>
  <c r="A47" i="1"/>
  <c r="D48" i="1"/>
  <c r="B50" i="1"/>
  <c r="E51" i="1"/>
  <c r="C53" i="1"/>
  <c r="A55" i="1"/>
  <c r="D56" i="1"/>
  <c r="B58" i="1"/>
  <c r="E59" i="1"/>
  <c r="C61" i="1"/>
  <c r="A63" i="1"/>
  <c r="D64" i="1"/>
  <c r="B66" i="1"/>
  <c r="E67" i="1"/>
  <c r="C69" i="1"/>
  <c r="A71" i="1"/>
  <c r="D72" i="1"/>
  <c r="B74" i="1"/>
  <c r="E75" i="1"/>
  <c r="C77" i="1"/>
  <c r="A79" i="1"/>
  <c r="D80" i="1"/>
  <c r="B82" i="1"/>
  <c r="E83" i="1"/>
  <c r="C85" i="1"/>
  <c r="A87" i="1"/>
  <c r="D88" i="1"/>
  <c r="B90" i="1"/>
  <c r="E91" i="1"/>
  <c r="C93" i="1"/>
  <c r="A95" i="1"/>
  <c r="D96" i="1"/>
  <c r="B98" i="1"/>
  <c r="E99" i="1"/>
  <c r="C101" i="1"/>
  <c r="A103" i="1"/>
  <c r="D104" i="1"/>
  <c r="B106" i="1"/>
  <c r="E107" i="1"/>
  <c r="C109" i="1"/>
  <c r="A111" i="1"/>
  <c r="D112" i="1"/>
  <c r="B114" i="1"/>
  <c r="E115" i="1"/>
  <c r="C117" i="1"/>
  <c r="A119" i="1"/>
  <c r="D120" i="1"/>
  <c r="B122" i="1"/>
  <c r="E123" i="1"/>
  <c r="C125" i="1"/>
  <c r="A127" i="1"/>
  <c r="D128" i="1"/>
  <c r="B130" i="1"/>
  <c r="E131" i="1"/>
  <c r="C133" i="1"/>
  <c r="A135" i="1"/>
  <c r="D136" i="1"/>
  <c r="B138" i="1"/>
  <c r="C140" i="1"/>
  <c r="B143" i="1"/>
  <c r="D145" i="1"/>
  <c r="B148" i="1"/>
  <c r="D150" i="1"/>
  <c r="B153" i="1"/>
  <c r="A156" i="1"/>
  <c r="C158" i="1"/>
  <c r="A161" i="1"/>
  <c r="C163" i="1"/>
  <c r="A166" i="1"/>
  <c r="E168" i="1"/>
  <c r="B171" i="1"/>
  <c r="E173" i="1"/>
  <c r="B176" i="1"/>
  <c r="E178" i="1"/>
  <c r="D181" i="1"/>
  <c r="A184" i="1"/>
  <c r="D186" i="1"/>
  <c r="A189" i="1"/>
  <c r="D191" i="1"/>
  <c r="C194" i="1"/>
  <c r="E196" i="1"/>
  <c r="C199" i="1"/>
  <c r="E201" i="1"/>
  <c r="C204" i="1"/>
  <c r="B207" i="1"/>
  <c r="D209" i="1"/>
  <c r="B212" i="1"/>
  <c r="D214" i="1"/>
  <c r="B217" i="1"/>
  <c r="A220" i="1"/>
  <c r="C222" i="1"/>
  <c r="A225" i="1"/>
  <c r="C227" i="1"/>
  <c r="A230" i="1"/>
  <c r="E232" i="1"/>
  <c r="B235" i="1"/>
  <c r="E237" i="1"/>
  <c r="B240" i="1"/>
  <c r="E242" i="1"/>
  <c r="D245" i="1"/>
  <c r="A248" i="1"/>
  <c r="D250" i="1"/>
  <c r="A253" i="1"/>
  <c r="A256" i="1"/>
  <c r="C276" i="1"/>
  <c r="E274" i="1"/>
  <c r="B273" i="1"/>
  <c r="D271" i="1"/>
  <c r="A270" i="1"/>
  <c r="C268" i="1"/>
  <c r="E266" i="1"/>
  <c r="B265" i="1"/>
  <c r="D263" i="1"/>
  <c r="A262" i="1"/>
  <c r="C260" i="1"/>
  <c r="A259" i="1"/>
  <c r="E260" i="1"/>
  <c r="D262" i="1"/>
  <c r="C264" i="1"/>
  <c r="B266" i="1"/>
  <c r="A268" i="1"/>
  <c r="E269" i="1"/>
  <c r="E271" i="1"/>
  <c r="D273" i="1"/>
  <c r="C275" i="1"/>
  <c r="B277" i="1"/>
  <c r="B259" i="1"/>
  <c r="A261" i="1"/>
  <c r="E262" i="1"/>
  <c r="D264" i="1"/>
  <c r="C266" i="1"/>
  <c r="B268" i="1"/>
  <c r="B270" i="1"/>
  <c r="A272" i="1"/>
  <c r="E273" i="1"/>
  <c r="D275" i="1"/>
  <c r="C277" i="1"/>
  <c r="D259" i="1"/>
  <c r="C261" i="1"/>
  <c r="B263" i="1"/>
  <c r="A265" i="1"/>
  <c r="A267" i="1"/>
  <c r="E268" i="1"/>
  <c r="D270" i="1"/>
  <c r="C272" i="1"/>
  <c r="B274" i="1"/>
  <c r="A276" i="1"/>
  <c r="E277" i="1"/>
  <c r="E259" i="1"/>
  <c r="D261" i="1"/>
  <c r="C263" i="1"/>
  <c r="C265" i="1"/>
  <c r="B267" i="1"/>
  <c r="A269" i="1"/>
  <c r="E270" i="1"/>
  <c r="D272" i="1"/>
  <c r="C274" i="1"/>
  <c r="B276" i="1"/>
  <c r="A260" i="1"/>
  <c r="E261" i="1"/>
  <c r="E263" i="1"/>
  <c r="D265" i="1"/>
  <c r="C267" i="1"/>
  <c r="B269" i="1"/>
  <c r="A271" i="1"/>
  <c r="E272" i="1"/>
  <c r="D274" i="1"/>
  <c r="D276" i="1"/>
  <c r="A278" i="1"/>
  <c r="C279" i="1"/>
  <c r="A281" i="1"/>
  <c r="D282" i="1"/>
  <c r="B284" i="1"/>
  <c r="E285" i="1"/>
  <c r="C287" i="1"/>
  <c r="A289" i="1"/>
  <c r="D290" i="1"/>
  <c r="B292" i="1"/>
  <c r="E293" i="1"/>
  <c r="C295" i="1"/>
  <c r="A297" i="1"/>
  <c r="D298" i="1"/>
  <c r="B300" i="1"/>
  <c r="E301" i="1"/>
  <c r="C303" i="1"/>
  <c r="A305" i="1"/>
  <c r="D306" i="1"/>
  <c r="B308" i="1"/>
  <c r="E309" i="1"/>
  <c r="C311" i="1"/>
  <c r="A315" i="1"/>
  <c r="E316" i="1"/>
  <c r="D318" i="1"/>
  <c r="C320" i="1"/>
  <c r="B322" i="1"/>
  <c r="A324" i="1"/>
  <c r="E325" i="1"/>
  <c r="B328" i="1"/>
  <c r="B330" i="1"/>
  <c r="B332" i="1"/>
  <c r="D334" i="1"/>
  <c r="D336" i="1"/>
  <c r="D338" i="1"/>
  <c r="A341" i="1"/>
  <c r="A343" i="1"/>
  <c r="A345" i="1"/>
  <c r="C347" i="1"/>
  <c r="C349" i="1"/>
  <c r="C351" i="1"/>
  <c r="E353" i="1"/>
  <c r="E355" i="1"/>
  <c r="E357" i="1"/>
  <c r="A360" i="1"/>
  <c r="A362" i="1"/>
  <c r="A364" i="1"/>
  <c r="E366" i="1"/>
  <c r="B369" i="1"/>
  <c r="E371" i="1"/>
  <c r="C374" i="1"/>
  <c r="E376" i="1"/>
  <c r="D379" i="1"/>
  <c r="A382" i="1"/>
  <c r="D384" i="1"/>
  <c r="B387" i="1"/>
  <c r="D389" i="1"/>
  <c r="C392" i="1"/>
  <c r="E394" i="1"/>
  <c r="C397" i="1"/>
  <c r="A400" i="1"/>
  <c r="C402" i="1"/>
  <c r="B405" i="1"/>
  <c r="D407" i="1"/>
  <c r="B410" i="1"/>
  <c r="E412" i="1"/>
  <c r="B415" i="1"/>
  <c r="A418" i="1"/>
  <c r="C420" i="1"/>
  <c r="A423" i="1"/>
  <c r="D425" i="1"/>
  <c r="C313" i="1"/>
  <c r="E311" i="1"/>
  <c r="D279" i="1"/>
  <c r="B281" i="1"/>
  <c r="E282" i="1"/>
  <c r="C284" i="1"/>
  <c r="A286" i="1"/>
  <c r="D287" i="1"/>
  <c r="B289" i="1"/>
  <c r="E290" i="1"/>
  <c r="C292" i="1"/>
  <c r="A294" i="1"/>
  <c r="D295" i="1"/>
  <c r="B297" i="1"/>
  <c r="E298" i="1"/>
  <c r="C300" i="1"/>
  <c r="A302" i="1"/>
  <c r="D303" i="1"/>
  <c r="B305" i="1"/>
  <c r="E306" i="1"/>
  <c r="C308" i="1"/>
  <c r="A310" i="1"/>
  <c r="D311" i="1"/>
  <c r="D313" i="1"/>
  <c r="B315" i="1"/>
  <c r="A317" i="1"/>
  <c r="E318" i="1"/>
  <c r="D320" i="1"/>
  <c r="C322" i="1"/>
  <c r="B324" i="1"/>
  <c r="B326" i="1"/>
  <c r="C328" i="1"/>
  <c r="C330" i="1"/>
  <c r="D332" i="1"/>
  <c r="E334" i="1"/>
  <c r="E336" i="1"/>
  <c r="A339" i="1"/>
  <c r="B341" i="1"/>
  <c r="B343" i="1"/>
  <c r="C345" i="1"/>
  <c r="D347" i="1"/>
  <c r="D349" i="1"/>
  <c r="E351" i="1"/>
  <c r="A354" i="1"/>
  <c r="A356" i="1"/>
  <c r="B360" i="1"/>
  <c r="B362" i="1"/>
  <c r="C364" i="1"/>
  <c r="A367" i="1"/>
  <c r="D369" i="1"/>
  <c r="A372" i="1"/>
  <c r="E374" i="1"/>
  <c r="B377" i="1"/>
  <c r="E379" i="1"/>
  <c r="C382" i="1"/>
  <c r="E384" i="1"/>
  <c r="D387" i="1"/>
  <c r="A390" i="1"/>
  <c r="D392" i="1"/>
  <c r="B395" i="1"/>
  <c r="D397" i="1"/>
  <c r="C400" i="1"/>
  <c r="E402" i="1"/>
  <c r="C405" i="1"/>
  <c r="A408" i="1"/>
  <c r="C410" i="1"/>
  <c r="B413" i="1"/>
  <c r="D415" i="1"/>
  <c r="B418" i="1"/>
  <c r="E420" i="1"/>
  <c r="B423" i="1"/>
  <c r="A426" i="1"/>
  <c r="E362" i="1"/>
  <c r="B365" i="1"/>
  <c r="D367" i="1"/>
  <c r="B370" i="1"/>
  <c r="E372" i="1"/>
  <c r="B375" i="1"/>
  <c r="A378" i="1"/>
  <c r="C380" i="1"/>
  <c r="A383" i="1"/>
  <c r="D385" i="1"/>
  <c r="A388" i="1"/>
  <c r="E390" i="1"/>
  <c r="B393" i="1"/>
  <c r="E395" i="1"/>
  <c r="C398" i="1"/>
  <c r="E400" i="1"/>
  <c r="D403" i="1"/>
  <c r="A406" i="1"/>
  <c r="D408" i="1"/>
  <c r="B411" i="1"/>
  <c r="D413" i="1"/>
  <c r="C416" i="1"/>
  <c r="E418" i="1"/>
  <c r="C421" i="1"/>
  <c r="A424" i="1"/>
  <c r="C426" i="1"/>
  <c r="C358" i="1"/>
  <c r="E356" i="1"/>
  <c r="B355" i="1"/>
  <c r="D353" i="1"/>
  <c r="A352" i="1"/>
  <c r="C350" i="1"/>
  <c r="E348" i="1"/>
  <c r="B347" i="1"/>
  <c r="D345" i="1"/>
  <c r="A344" i="1"/>
  <c r="C342" i="1"/>
  <c r="E340" i="1"/>
  <c r="B339" i="1"/>
  <c r="D337" i="1"/>
  <c r="A336" i="1"/>
  <c r="C334" i="1"/>
  <c r="E332" i="1"/>
  <c r="B331" i="1"/>
  <c r="D329" i="1"/>
  <c r="A328" i="1"/>
  <c r="C326" i="1"/>
  <c r="A358" i="1"/>
  <c r="C356" i="1"/>
  <c r="E354" i="1"/>
  <c r="B353" i="1"/>
  <c r="D351" i="1"/>
  <c r="A350" i="1"/>
  <c r="C348" i="1"/>
  <c r="E346" i="1"/>
  <c r="B345" i="1"/>
  <c r="D343" i="1"/>
  <c r="A342" i="1"/>
  <c r="C340" i="1"/>
  <c r="E338" i="1"/>
  <c r="B337" i="1"/>
  <c r="D335" i="1"/>
  <c r="A334" i="1"/>
  <c r="C332" i="1"/>
  <c r="E330" i="1"/>
  <c r="B329" i="1"/>
  <c r="D327" i="1"/>
  <c r="A326" i="1"/>
  <c r="C324" i="1"/>
  <c r="E322" i="1"/>
  <c r="B321" i="1"/>
  <c r="D319" i="1"/>
  <c r="A318" i="1"/>
  <c r="C316" i="1"/>
  <c r="E314" i="1"/>
  <c r="E315" i="1"/>
  <c r="D317" i="1"/>
  <c r="C319" i="1"/>
  <c r="C321" i="1"/>
  <c r="B323" i="1"/>
  <c r="A325" i="1"/>
  <c r="A327" i="1"/>
  <c r="A329" i="1"/>
  <c r="C331" i="1"/>
  <c r="C333" i="1"/>
  <c r="C335" i="1"/>
  <c r="E337" i="1"/>
  <c r="E339" i="1"/>
  <c r="E341" i="1"/>
  <c r="B344" i="1"/>
  <c r="B346" i="1"/>
  <c r="B348" i="1"/>
  <c r="D350" i="1"/>
  <c r="D352" i="1"/>
  <c r="D354" i="1"/>
  <c r="A357" i="1"/>
  <c r="A359" i="1"/>
  <c r="E360" i="1"/>
  <c r="B363" i="1"/>
  <c r="C365" i="1"/>
  <c r="A368" i="1"/>
  <c r="C370" i="1"/>
  <c r="B373" i="1"/>
  <c r="D375" i="1"/>
  <c r="B378" i="1"/>
  <c r="E380" i="1"/>
  <c r="B383" i="1"/>
  <c r="A386" i="1"/>
  <c r="C388" i="1"/>
  <c r="A391" i="1"/>
  <c r="D393" i="1"/>
  <c r="A396" i="1"/>
  <c r="E398" i="1"/>
  <c r="B401" i="1"/>
  <c r="E403" i="1"/>
  <c r="C406" i="1"/>
  <c r="E408" i="1"/>
  <c r="D411" i="1"/>
  <c r="A414" i="1"/>
  <c r="D416" i="1"/>
  <c r="B419" i="1"/>
  <c r="D421" i="1"/>
  <c r="C424" i="1"/>
  <c r="E425" i="1"/>
  <c r="B424" i="1"/>
  <c r="D422" i="1"/>
  <c r="A421" i="1"/>
  <c r="C419" i="1"/>
  <c r="E417" i="1"/>
  <c r="B416" i="1"/>
  <c r="D414" i="1"/>
  <c r="A413" i="1"/>
  <c r="C411" i="1"/>
  <c r="E409" i="1"/>
  <c r="B408" i="1"/>
  <c r="D406" i="1"/>
  <c r="A405" i="1"/>
  <c r="C403" i="1"/>
  <c r="E401" i="1"/>
  <c r="B400" i="1"/>
  <c r="D398" i="1"/>
  <c r="A397" i="1"/>
  <c r="C395" i="1"/>
  <c r="E393" i="1"/>
  <c r="B392" i="1"/>
  <c r="D390" i="1"/>
  <c r="A389" i="1"/>
  <c r="C387" i="1"/>
  <c r="E385" i="1"/>
  <c r="B384" i="1"/>
  <c r="D382" i="1"/>
  <c r="A381" i="1"/>
  <c r="C379" i="1"/>
  <c r="E377" i="1"/>
  <c r="B376" i="1"/>
  <c r="D374" i="1"/>
  <c r="A373" i="1"/>
  <c r="C371" i="1"/>
  <c r="E369" i="1"/>
  <c r="B368" i="1"/>
  <c r="D366" i="1"/>
  <c r="A365" i="1"/>
  <c r="C425" i="1"/>
  <c r="E423" i="1"/>
  <c r="B422" i="1"/>
  <c r="D420" i="1"/>
  <c r="A419" i="1"/>
  <c r="C417" i="1"/>
  <c r="E415" i="1"/>
  <c r="B414" i="1"/>
  <c r="D412" i="1"/>
  <c r="A411" i="1"/>
  <c r="C409" i="1"/>
  <c r="E407" i="1"/>
  <c r="B406" i="1"/>
  <c r="D404" i="1"/>
  <c r="A403" i="1"/>
  <c r="C401" i="1"/>
  <c r="E399" i="1"/>
  <c r="B398" i="1"/>
  <c r="D396" i="1"/>
  <c r="A395" i="1"/>
  <c r="C393" i="1"/>
  <c r="E391" i="1"/>
  <c r="B390" i="1"/>
  <c r="D388" i="1"/>
  <c r="A387" i="1"/>
  <c r="C385" i="1"/>
  <c r="E383" i="1"/>
  <c r="B382" i="1"/>
  <c r="D380" i="1"/>
  <c r="A379" i="1"/>
  <c r="C377" i="1"/>
  <c r="E375" i="1"/>
  <c r="B374" i="1"/>
  <c r="D372" i="1"/>
  <c r="A371" i="1"/>
  <c r="C369" i="1"/>
  <c r="E367" i="1"/>
  <c r="B366" i="1"/>
  <c r="D364" i="1"/>
  <c r="A363" i="1"/>
  <c r="C361" i="1"/>
  <c r="E359" i="1"/>
  <c r="D426" i="1"/>
  <c r="A425" i="1"/>
  <c r="C423" i="1"/>
  <c r="E421" i="1"/>
  <c r="B420" i="1"/>
  <c r="D418" i="1"/>
  <c r="A417" i="1"/>
  <c r="C415" i="1"/>
  <c r="E413" i="1"/>
  <c r="B412" i="1"/>
  <c r="D410" i="1"/>
  <c r="A409" i="1"/>
  <c r="C407" i="1"/>
  <c r="E405" i="1"/>
  <c r="B404" i="1"/>
  <c r="D402" i="1"/>
  <c r="A401" i="1"/>
  <c r="C399" i="1"/>
  <c r="E397" i="1"/>
  <c r="B396" i="1"/>
  <c r="D394" i="1"/>
  <c r="A393" i="1"/>
  <c r="C391" i="1"/>
  <c r="E389" i="1"/>
  <c r="B388" i="1"/>
  <c r="D386" i="1"/>
  <c r="A385" i="1"/>
  <c r="C383" i="1"/>
  <c r="E381" i="1"/>
  <c r="B380" i="1"/>
  <c r="D378" i="1"/>
  <c r="A377" i="1"/>
  <c r="C375" i="1"/>
  <c r="E373" i="1"/>
  <c r="B372" i="1"/>
  <c r="D370" i="1"/>
  <c r="A369" i="1"/>
  <c r="C367" i="1"/>
  <c r="E365" i="1"/>
  <c r="B364" i="1"/>
  <c r="D362" i="1"/>
  <c r="A361" i="1"/>
  <c r="C359" i="1"/>
  <c r="B361" i="1"/>
  <c r="C363" i="1"/>
  <c r="D365" i="1"/>
  <c r="C368" i="1"/>
  <c r="E370" i="1"/>
  <c r="C373" i="1"/>
  <c r="A376" i="1"/>
  <c r="C378" i="1"/>
  <c r="B381" i="1"/>
  <c r="D383" i="1"/>
  <c r="B386" i="1"/>
  <c r="E388" i="1"/>
  <c r="B391" i="1"/>
  <c r="A394" i="1"/>
  <c r="C396" i="1"/>
  <c r="A399" i="1"/>
  <c r="D401" i="1"/>
  <c r="A404" i="1"/>
  <c r="E406" i="1"/>
  <c r="B409" i="1"/>
  <c r="E411" i="1"/>
  <c r="C414" i="1"/>
  <c r="E416" i="1"/>
  <c r="D419" i="1"/>
  <c r="A422" i="1"/>
  <c r="D424" i="1"/>
  <c r="A428" i="1"/>
  <c r="D429" i="1"/>
  <c r="B431" i="1"/>
  <c r="E432" i="1"/>
  <c r="C434" i="1"/>
  <c r="D436" i="1"/>
  <c r="D438" i="1"/>
  <c r="E440" i="1"/>
  <c r="A443" i="1"/>
  <c r="A445" i="1"/>
  <c r="B447" i="1"/>
  <c r="C449" i="1"/>
  <c r="A427" i="1"/>
  <c r="C428" i="1"/>
  <c r="A430" i="1"/>
  <c r="D431" i="1"/>
  <c r="B433" i="1"/>
  <c r="A435" i="1"/>
  <c r="A437" i="1"/>
  <c r="B439" i="1"/>
  <c r="C441" i="1"/>
  <c r="C443" i="1"/>
  <c r="D445" i="1"/>
  <c r="E447" i="1"/>
  <c r="A450" i="1"/>
  <c r="C448" i="1"/>
  <c r="E446" i="1"/>
  <c r="B445" i="1"/>
  <c r="D443" i="1"/>
  <c r="A442" i="1"/>
  <c r="C440" i="1"/>
  <c r="E438" i="1"/>
  <c r="B437" i="1"/>
  <c r="D435" i="1"/>
  <c r="E450" i="1"/>
  <c r="B449" i="1"/>
  <c r="D447" i="1"/>
  <c r="A446" i="1"/>
  <c r="C444" i="1"/>
  <c r="E442" i="1"/>
  <c r="B441" i="1"/>
  <c r="D439" i="1"/>
  <c r="A438" i="1"/>
  <c r="C436" i="1"/>
  <c r="E434" i="1"/>
  <c r="D428" i="1"/>
  <c r="B430" i="1"/>
  <c r="E431" i="1"/>
  <c r="C433" i="1"/>
  <c r="B435" i="1"/>
  <c r="C437" i="1"/>
  <c r="C439" i="1"/>
  <c r="D441" i="1"/>
  <c r="E443" i="1"/>
  <c r="E445" i="1"/>
  <c r="A448" i="1"/>
  <c r="B450" i="1"/>
  <c r="B427" i="1"/>
  <c r="E428" i="1"/>
  <c r="C430" i="1"/>
  <c r="A432" i="1"/>
  <c r="D433" i="1"/>
  <c r="C435" i="1"/>
  <c r="D437" i="1"/>
  <c r="E439" i="1"/>
  <c r="E441" i="1"/>
  <c r="A444" i="1"/>
  <c r="B446" i="1"/>
  <c r="B448" i="1"/>
  <c r="C450" i="1"/>
  <c r="B452" i="1"/>
  <c r="E453" i="1"/>
  <c r="C455" i="1"/>
  <c r="A457" i="1"/>
  <c r="D458" i="1"/>
  <c r="B460" i="1"/>
  <c r="E461" i="1"/>
  <c r="C463" i="1"/>
  <c r="A465" i="1"/>
  <c r="D466" i="1"/>
  <c r="B468" i="1"/>
  <c r="E469" i="1"/>
  <c r="C471" i="1"/>
  <c r="A473" i="1"/>
  <c r="D474" i="1"/>
  <c r="B476" i="1"/>
  <c r="E477" i="1"/>
  <c r="C479" i="1"/>
  <c r="A481" i="1"/>
  <c r="D482" i="1"/>
  <c r="B484" i="1"/>
  <c r="E485" i="1"/>
  <c r="C487" i="1"/>
  <c r="A489" i="1"/>
  <c r="D490" i="1"/>
  <c r="B492" i="1"/>
  <c r="E493" i="1"/>
  <c r="C495" i="1"/>
  <c r="A497" i="1"/>
  <c r="D498" i="1"/>
  <c r="B500" i="1"/>
  <c r="E501" i="1"/>
  <c r="C503" i="1"/>
  <c r="A505" i="1"/>
  <c r="D506" i="1"/>
  <c r="B508" i="1"/>
  <c r="E509" i="1"/>
  <c r="C511" i="1"/>
  <c r="A513" i="1"/>
  <c r="D514" i="1"/>
  <c r="B516" i="1"/>
  <c r="E517" i="1"/>
  <c r="C519" i="1"/>
  <c r="A521" i="1"/>
  <c r="D522" i="1"/>
  <c r="B524" i="1"/>
  <c r="E525" i="1"/>
  <c r="C527" i="1"/>
  <c r="A529" i="1"/>
  <c r="D530" i="1"/>
  <c r="B532" i="1"/>
  <c r="E533" i="1"/>
  <c r="C535" i="1"/>
  <c r="A537" i="1"/>
  <c r="D538" i="1"/>
  <c r="B540" i="1"/>
  <c r="E541" i="1"/>
  <c r="C543" i="1"/>
  <c r="A545" i="1"/>
  <c r="D546" i="1"/>
  <c r="B548" i="1"/>
  <c r="E549" i="1"/>
  <c r="C551" i="1"/>
  <c r="A553" i="1"/>
  <c r="D554" i="1"/>
  <c r="B556" i="1"/>
  <c r="E557" i="1"/>
  <c r="C559" i="1"/>
  <c r="A561" i="1"/>
  <c r="D562" i="1"/>
  <c r="B564" i="1"/>
  <c r="E565" i="1"/>
  <c r="C567" i="1"/>
  <c r="A569" i="1"/>
  <c r="C508" i="1"/>
  <c r="A510" i="1"/>
  <c r="D511" i="1"/>
  <c r="B513" i="1"/>
  <c r="E514" i="1"/>
  <c r="C516" i="1"/>
  <c r="A518" i="1"/>
  <c r="D519" i="1"/>
  <c r="B521" i="1"/>
  <c r="E522" i="1"/>
  <c r="C524" i="1"/>
  <c r="A526" i="1"/>
  <c r="D527" i="1"/>
  <c r="B529" i="1"/>
  <c r="E530" i="1"/>
  <c r="C532" i="1"/>
  <c r="A534" i="1"/>
  <c r="D535" i="1"/>
  <c r="B537" i="1"/>
  <c r="E538" i="1"/>
  <c r="C540" i="1"/>
  <c r="A542" i="1"/>
  <c r="D543" i="1"/>
  <c r="B545" i="1"/>
  <c r="E546" i="1"/>
  <c r="C548" i="1"/>
  <c r="A550" i="1"/>
  <c r="D551" i="1"/>
  <c r="B553" i="1"/>
  <c r="E554" i="1"/>
  <c r="C556" i="1"/>
  <c r="A558" i="1"/>
  <c r="D559" i="1"/>
  <c r="B561" i="1"/>
  <c r="E562" i="1"/>
  <c r="C564" i="1"/>
  <c r="A566" i="1"/>
  <c r="D567" i="1"/>
  <c r="B569" i="1"/>
  <c r="D452" i="1"/>
  <c r="B454" i="1"/>
  <c r="E455" i="1"/>
  <c r="C457" i="1"/>
  <c r="A459" i="1"/>
  <c r="D460" i="1"/>
  <c r="B462" i="1"/>
  <c r="E463" i="1"/>
  <c r="C465" i="1"/>
  <c r="A467" i="1"/>
  <c r="D468" i="1"/>
  <c r="B470" i="1"/>
  <c r="E471" i="1"/>
  <c r="C473" i="1"/>
  <c r="A475" i="1"/>
  <c r="D476" i="1"/>
  <c r="B478" i="1"/>
  <c r="E479" i="1"/>
  <c r="C481" i="1"/>
  <c r="A483" i="1"/>
  <c r="D484" i="1"/>
  <c r="B486" i="1"/>
  <c r="E487" i="1"/>
  <c r="C489" i="1"/>
  <c r="A491" i="1"/>
  <c r="D492" i="1"/>
  <c r="B494" i="1"/>
  <c r="E495" i="1"/>
  <c r="C497" i="1"/>
  <c r="A499" i="1"/>
  <c r="D500" i="1"/>
  <c r="B502" i="1"/>
  <c r="E503" i="1"/>
  <c r="C505" i="1"/>
  <c r="A507" i="1"/>
  <c r="D508" i="1"/>
  <c r="B510" i="1"/>
  <c r="E511" i="1"/>
  <c r="C513" i="1"/>
  <c r="A515" i="1"/>
  <c r="D516" i="1"/>
  <c r="B518" i="1"/>
  <c r="E519" i="1"/>
  <c r="C521" i="1"/>
  <c r="A523" i="1"/>
  <c r="D524" i="1"/>
  <c r="B526" i="1"/>
  <c r="E527" i="1"/>
  <c r="C529" i="1"/>
  <c r="A531" i="1"/>
  <c r="D532" i="1"/>
  <c r="B534" i="1"/>
  <c r="E535" i="1"/>
  <c r="C537" i="1"/>
  <c r="A539" i="1"/>
  <c r="D540" i="1"/>
  <c r="B542" i="1"/>
  <c r="E543" i="1"/>
  <c r="C545" i="1"/>
  <c r="A547" i="1"/>
  <c r="D548" i="1"/>
  <c r="B550" i="1"/>
  <c r="E551" i="1"/>
  <c r="C553" i="1"/>
  <c r="A555" i="1"/>
  <c r="D556" i="1"/>
  <c r="B558" i="1"/>
  <c r="E559" i="1"/>
  <c r="C561" i="1"/>
  <c r="A563" i="1"/>
  <c r="D564" i="1"/>
  <c r="B566" i="1"/>
  <c r="E567" i="1"/>
  <c r="C569" i="1"/>
  <c r="C470" i="1"/>
  <c r="A472" i="1"/>
  <c r="D473" i="1"/>
  <c r="B475" i="1"/>
  <c r="E476" i="1"/>
  <c r="C478" i="1"/>
  <c r="A480" i="1"/>
  <c r="D481" i="1"/>
  <c r="B483" i="1"/>
  <c r="E484" i="1"/>
  <c r="C486" i="1"/>
  <c r="A488" i="1"/>
  <c r="D489" i="1"/>
  <c r="B491" i="1"/>
  <c r="E492" i="1"/>
  <c r="C494" i="1"/>
  <c r="A496" i="1"/>
  <c r="D497" i="1"/>
  <c r="B499" i="1"/>
  <c r="E500" i="1"/>
  <c r="C502" i="1"/>
  <c r="A504" i="1"/>
  <c r="D505" i="1"/>
  <c r="B507" i="1"/>
  <c r="E508" i="1"/>
  <c r="C510" i="1"/>
  <c r="A512" i="1"/>
  <c r="D513" i="1"/>
  <c r="B515" i="1"/>
  <c r="E516" i="1"/>
  <c r="C518" i="1"/>
  <c r="A520" i="1"/>
  <c r="D521" i="1"/>
  <c r="B523" i="1"/>
  <c r="E524" i="1"/>
  <c r="C526" i="1"/>
  <c r="A528" i="1"/>
  <c r="D529" i="1"/>
  <c r="B531" i="1"/>
  <c r="E532" i="1"/>
  <c r="C534" i="1"/>
  <c r="A536" i="1"/>
  <c r="D537" i="1"/>
  <c r="B539" i="1"/>
  <c r="E540" i="1"/>
  <c r="C542" i="1"/>
  <c r="A544" i="1"/>
  <c r="D545" i="1"/>
  <c r="B547" i="1"/>
  <c r="E548" i="1"/>
  <c r="C550" i="1"/>
  <c r="A552" i="1"/>
  <c r="D553" i="1"/>
  <c r="B555" i="1"/>
  <c r="E556" i="1"/>
  <c r="C558" i="1"/>
  <c r="A560" i="1"/>
  <c r="D561" i="1"/>
  <c r="B563" i="1"/>
  <c r="E564" i="1"/>
  <c r="C566" i="1"/>
  <c r="A568" i="1"/>
  <c r="D569" i="1"/>
  <c r="C451" i="1"/>
  <c r="A453" i="1"/>
  <c r="D454" i="1"/>
  <c r="B456" i="1"/>
  <c r="E457" i="1"/>
  <c r="C459" i="1"/>
  <c r="A461" i="1"/>
  <c r="D462" i="1"/>
  <c r="B464" i="1"/>
  <c r="E465" i="1"/>
  <c r="C467" i="1"/>
  <c r="A469" i="1"/>
  <c r="D470" i="1"/>
  <c r="B472" i="1"/>
  <c r="E473" i="1"/>
  <c r="C475" i="1"/>
  <c r="A477" i="1"/>
  <c r="D478" i="1"/>
  <c r="B480" i="1"/>
  <c r="E481" i="1"/>
  <c r="C483" i="1"/>
  <c r="A485" i="1"/>
  <c r="D486" i="1"/>
  <c r="B488" i="1"/>
  <c r="E489" i="1"/>
  <c r="C491" i="1"/>
  <c r="A493" i="1"/>
  <c r="D494" i="1"/>
  <c r="B496" i="1"/>
  <c r="E497" i="1"/>
  <c r="C499" i="1"/>
  <c r="A501" i="1"/>
  <c r="D502" i="1"/>
  <c r="B504" i="1"/>
  <c r="E505" i="1"/>
  <c r="C507" i="1"/>
  <c r="A509" i="1"/>
  <c r="D510" i="1"/>
  <c r="B512" i="1"/>
  <c r="E513" i="1"/>
  <c r="C515" i="1"/>
  <c r="A517" i="1"/>
  <c r="D518" i="1"/>
  <c r="B520" i="1"/>
  <c r="E521" i="1"/>
  <c r="C523" i="1"/>
  <c r="A525" i="1"/>
  <c r="D526" i="1"/>
  <c r="B528" i="1"/>
  <c r="E529" i="1"/>
  <c r="C531" i="1"/>
  <c r="A533" i="1"/>
  <c r="D534" i="1"/>
  <c r="B536" i="1"/>
  <c r="E537" i="1"/>
  <c r="C539" i="1"/>
  <c r="A541" i="1"/>
  <c r="D542" i="1"/>
  <c r="B544" i="1"/>
  <c r="E545" i="1"/>
  <c r="C547" i="1"/>
  <c r="A549" i="1"/>
  <c r="D550" i="1"/>
  <c r="B552" i="1"/>
  <c r="E553" i="1"/>
  <c r="C555" i="1"/>
  <c r="A557" i="1"/>
  <c r="D558" i="1"/>
  <c r="B560" i="1"/>
  <c r="E561" i="1"/>
  <c r="C563" i="1"/>
  <c r="A565" i="1"/>
  <c r="D566" i="1"/>
  <c r="B568" i="1"/>
</calcChain>
</file>

<file path=xl/sharedStrings.xml><?xml version="1.0" encoding="utf-8"?>
<sst xmlns="http://schemas.openxmlformats.org/spreadsheetml/2006/main" count="2874" uniqueCount="1485">
  <si>
    <t>Наименование Danfoss</t>
  </si>
  <si>
    <t>Код Danfoss</t>
  </si>
  <si>
    <t>Код Ридан</t>
  </si>
  <si>
    <t>Наименование Ридан</t>
  </si>
  <si>
    <t>Примечание (отличие)</t>
  </si>
  <si>
    <r>
      <rPr>
        <sz val="10"/>
        <rFont val="Arial"/>
        <family val="2"/>
        <charset val="204"/>
      </rPr>
      <t>Пилотный клапан "до себя" CVP-L (-0,66 ÷ 7 бар); МРД 52 бар; t -60°С…+120</t>
    </r>
    <r>
      <rPr>
        <sz val="10"/>
        <rFont val="Minion Pro"/>
        <family val="1"/>
        <charset val="1"/>
      </rPr>
      <t>°</t>
    </r>
    <r>
      <rPr>
        <sz val="10"/>
        <rFont val="Arial"/>
        <family val="2"/>
        <charset val="204"/>
      </rPr>
      <t>С.</t>
    </r>
  </si>
  <si>
    <t>027B0920</t>
  </si>
  <si>
    <t>027B0920R</t>
  </si>
  <si>
    <t>Пилотный клапан "до себя" CVP-L (-0,65 ÷ 7 бар); МРД 30 бар; t -50°С…+120°С.</t>
  </si>
  <si>
    <t>1) Диапазон регулирования: -0,65 ÷ 7 бар
2) Максимальное рабочее давление: 30 бар для фреона / 28 бар для R717 
3) Рабочая температура: t -50°С…+120°С.</t>
  </si>
  <si>
    <t>Пилотный клапан "до себя" CVP-M (4 ÷ 28 бар); МРД 52 бар; t -60°С…+120°С.</t>
  </si>
  <si>
    <t>027B0921</t>
  </si>
  <si>
    <t>027B0921R</t>
  </si>
  <si>
    <t>Пилотный клапан "до себя" CVP-M (4 ÷ 25 бар); МРД 30 бар; t -50°С…+120°С.</t>
  </si>
  <si>
    <t>1) Диапазон регулирования: 4 ÷ 25 бар 
2) Максимальное рабочее давление: 30 бар для фреона / 28 бар для R717
3) Рабочая температура: t -50°С…+120°С</t>
  </si>
  <si>
    <t>Пилотный клапан "до себя" CVP-H (25 ÷ 52 бар); МРД 52 бар; t -60°С…+120°С.</t>
  </si>
  <si>
    <t>027B0922</t>
  </si>
  <si>
    <t xml:space="preserve"> -</t>
  </si>
  <si>
    <t>Для подбора альтернативного решения обратитесь к техническому специалисту Ридан</t>
  </si>
  <si>
    <t>Пилотный клапан "после себя" CVC-L (-0,66 ÷ 7 бар); МРД 52 бар; t -60°С…+120°С.</t>
  </si>
  <si>
    <t>027B0940</t>
  </si>
  <si>
    <t>027B0940R</t>
  </si>
  <si>
    <t>Пилотный клапан "после себя"CVC-M (4 ÷ 28 бар); МРД 52 бар; t -60°С…+120°С.</t>
  </si>
  <si>
    <t>027B0941</t>
  </si>
  <si>
    <t>Пилотный клапан "перепада" CVPP-L (-0,66 ÷ 7 бар); МРД 52 бар; t -60°С…+120°С.</t>
  </si>
  <si>
    <t>027B0930</t>
  </si>
  <si>
    <t>027B0930R</t>
  </si>
  <si>
    <t>Пилотный клапан "перепада" CVPP (0 ÷ 10 бар); МРД 30 бар; t -50°С…+120°С.</t>
  </si>
  <si>
    <t>1) Диапазон регулирования: 0 ÷ 10 бар
2) Максимальное рабочее давление: 30 бар для фреона / 28 бар для R717
3) Рабочая температура: t -50°С…+120°С</t>
  </si>
  <si>
    <t>Пилотный клапан "перепада" CVPP-M (-0,66 ÷ 7 бар); МРД 52 бар; t -60°С…+120°С.</t>
  </si>
  <si>
    <t>027B0931</t>
  </si>
  <si>
    <t>Пилотный клапан с приводом CVE-L (-0,66 ÷ 8 бар); МРД 52 бар; t -60°С…+120°С.</t>
  </si>
  <si>
    <t>027B0980</t>
  </si>
  <si>
    <t>Электромагнитный пилотный клапан EVM-NC; МРД 52 бар; t -60°С…+120°С.</t>
  </si>
  <si>
    <t>027B1120</t>
  </si>
  <si>
    <t>027B1120R</t>
  </si>
  <si>
    <t>Электромагнитный пилотный клапан EVM-NC; МРД 30 бар; t -50°С…+120°С.</t>
  </si>
  <si>
    <t>1) Максимальное рабочее давление: 30 бар для фреона / 28 бар для R717
2) Рабочая температура: t -50°С…+120°С</t>
  </si>
  <si>
    <t>Электромагнитный пилотный клапан EVM-NO; МРД 52 бар; t -60°С…+120°С.</t>
  </si>
  <si>
    <t>027B1130</t>
  </si>
  <si>
    <t>Корпус пилотного клапана CVH под сварку встык DIN 3/8"</t>
  </si>
  <si>
    <t>027F1047</t>
  </si>
  <si>
    <t>027F1090R</t>
  </si>
  <si>
    <t xml:space="preserve">Корпус для пилотов CVH с ответными фланцами </t>
  </si>
  <si>
    <t>Корпус имеет фланцевый тип присоединения.  Ответные фланцы под сварку встык DIN 10 в комплекте</t>
  </si>
  <si>
    <t>Корпус пилотного клапана CVH под сварку встык DIN 1/2"</t>
  </si>
  <si>
    <t>027F1090</t>
  </si>
  <si>
    <t>Корпус пилотного клапана CVH под сварку враструб SOC 1/2"</t>
  </si>
  <si>
    <t>027F1091</t>
  </si>
  <si>
    <t xml:space="preserve">Пилотный клапан "до себя" CVP (LP) (0 ÷ 7 бар); МРД 17 бар; t -50°С…+120°С. </t>
  </si>
  <si>
    <t>027B1100</t>
  </si>
  <si>
    <t xml:space="preserve">1) Диапазон регулирования: -0,65 ÷ 7 бар
2) Максимальное рабочее давление: 30 бар для фреона / 28 бар для R717 </t>
  </si>
  <si>
    <t xml:space="preserve">Пилотный клапан "до себя" CVP (LP) (-066 ÷ 2 бар); МРД 17 бар; t -50°С…+120°С. </t>
  </si>
  <si>
    <t>027B1101</t>
  </si>
  <si>
    <t xml:space="preserve">Пилотный клапан "до себя" CVP (HP) (4 ÷ 22 бар); МРД 28 бар; t -50°С…+120°С. </t>
  </si>
  <si>
    <t>027B1160</t>
  </si>
  <si>
    <t xml:space="preserve">1) Диапазон регулирования: 4 ÷ 25 бар 
</t>
  </si>
  <si>
    <t xml:space="preserve">Пилотный клапан "до себя" CVP (HP) (4 ÷ 28 бар); МРД 28 бар; t -50°С…+120°С. </t>
  </si>
  <si>
    <t>027B1161</t>
  </si>
  <si>
    <t xml:space="preserve">1) Диапазон регулирования: 4 ÷ 25 бар </t>
  </si>
  <si>
    <t xml:space="preserve">Пилотный клапан "до себя" CVP (HP) (-0,66 ÷ 7 бар бар); МРД 28 бар; t -50°С…+120°С. </t>
  </si>
  <si>
    <t>027B1164</t>
  </si>
  <si>
    <t>1) Диапазон регулирования: -0,65 ÷ 7 бар</t>
  </si>
  <si>
    <t xml:space="preserve">Пилотный клапан "до себя" CVP (HP) (4 ÷ 28 бар); МРД 40 бар; t -50°С…+120°С. </t>
  </si>
  <si>
    <t>027B1261</t>
  </si>
  <si>
    <t>1) Диапазон регулирования: 4 ÷ 25 бар
2) Максимальное рабочее давление: 30 бар для фреона / 28 бар для R717</t>
  </si>
  <si>
    <t>Пилотный клапан "перепада" CVPP (LP) (0 ÷ 7 бар); МРД 17 бар; t -50°С…+120°С.</t>
  </si>
  <si>
    <t>027B1102</t>
  </si>
  <si>
    <t>1) Диапазон регулирования: 0 ÷ 10 бар
2) Максимальное рабочее давление: 30 бар для фреона / 28 бар для R717</t>
  </si>
  <si>
    <t>Пилотный клапан "перепада" CVPP (HP) (0 ÷ 7 бар); МРД 28 бар; t -50°С…+120°С.</t>
  </si>
  <si>
    <t>027B1162</t>
  </si>
  <si>
    <t>1) Диапазон регулирования: 0 ÷ 10 бар</t>
  </si>
  <si>
    <t>Пилотный клапан "перепада" CVPP (HP) (4 ÷ 22 бар); МРД 40  бар; t -50°С…+120°С.</t>
  </si>
  <si>
    <t>027B1268</t>
  </si>
  <si>
    <t xml:space="preserve">Пилотный клапан "до себя" CVP (XP) (25 ÷ 52 бар); МРД 52 бар; t -50°С…+120°С. </t>
  </si>
  <si>
    <t>027B0080</t>
  </si>
  <si>
    <t xml:space="preserve">Пилотный клапан "до себя" CVP (XP) (10 ÷ 40 бар); МРД 52 бар; t -50°С…+120°С. </t>
  </si>
  <si>
    <t>027B0090</t>
  </si>
  <si>
    <t>Пилотный клапан "после себя" CVC (LP) (-0,5 ÷ 9 бар); МРД 28 бар; t -50°С…+120°С.</t>
  </si>
  <si>
    <t>027B1080</t>
  </si>
  <si>
    <t>Пилотный клапан "после себя" CVC (0 ÷ 15 бар); МРД 30 бар; t -50°С…+120°С.</t>
  </si>
  <si>
    <t xml:space="preserve">1) Диапазон регулирования: 0 ÷ 15 бар
</t>
  </si>
  <si>
    <t>Пилотный клапан "после себя" CVC (XP) (4 ÷ 28 бар); МРД 52 бар; t -50°С…+120°С.</t>
  </si>
  <si>
    <t>027B0087</t>
  </si>
  <si>
    <t>Электромагнитный клапан EVRA 10; фланцевый; со штоком ручного открытия; МОПД 0,05 бар; МРД 42 бар; t -45°С…+105°С. Без катушки и ответных фланцев</t>
  </si>
  <si>
    <t>032F6210</t>
  </si>
  <si>
    <t>032F6214R</t>
  </si>
  <si>
    <t>Электромагнитный клапан EVRAT 10; фланцевый; со штоком ручного открытия; МОПД 0 бар; МРД 40 бар; t -45°С…+105°С. Ответные фланцы под сварку встык DIN 10 в комплекте. Без катушки</t>
  </si>
  <si>
    <t>1) Минимальный открывающий перепаддавления 0 бар
2) Максимальное рабочее давление 40 бар изб. 
3) Ответные фланцы под сварку встык DIN 10 в комплекте.</t>
  </si>
  <si>
    <t>Электромагнитный клапан EVRAT 10; фланцевый; без штока ручного открытия; МОПД 0 бар; МРД 42 бар; t -45°С…+105°С. Без катушки и ответных фланцев</t>
  </si>
  <si>
    <t>032F6211</t>
  </si>
  <si>
    <t>1) Максимальное рабочее давление 40 бар изб. 
2) Ответные фланцы под сварку встык DIN 10 в комплекте.
3) Есть шток ручного открытия</t>
  </si>
  <si>
    <t>Электромагнитный клапан EVRAT 10; фланцевый; со штоком ручного открытия; МОПД 0 бар; МРД 42 бар; t -45°С…+105°С. Без катушки и ответных фланцев</t>
  </si>
  <si>
    <t>032F6214</t>
  </si>
  <si>
    <t xml:space="preserve">1) Максимальное рабочее давление 40 бар изб. 
2) Ответные фланцы под сварку встык DIN 10 в комплекте.
</t>
  </si>
  <si>
    <t>Электромагнитный клапан EVRA 15; фланцевый; со штоком ручного открытия; МОПД 0,05 бар; МРД 42 бар; t -45°С…+105°С. Без катушки и ответных фланцев</t>
  </si>
  <si>
    <t>032F6215</t>
  </si>
  <si>
    <t>Электромагнитный клапан EVRAT 15; фланцевый; со штоком ручного открытия; МОПД 0 бар; МРД 40 бар; t -45°С…+105°С. Ответные фланцы под сварку встык DIN 10 в комплекте. Без катушки</t>
  </si>
  <si>
    <t>1) Минимальный открывающий перепаддавления 0 бар
2) Максимальное рабочее давление 40 бар изб. 
3) Ответные фланцы под сварку встык DIN 15 в комплекте.</t>
  </si>
  <si>
    <t>Электромагнитный клапан EVRAT 15; фланцевый; со штоком ручного открытия; МОПД 0 бар; МРД 42 бар; t -45°С…+105°С. Без катушки и ответных фланцев</t>
  </si>
  <si>
    <t>032F6216</t>
  </si>
  <si>
    <t>032F6215R</t>
  </si>
  <si>
    <t xml:space="preserve">1) Максимальное рабочее давление 40 бар изб. 
2) Ответные фланцы под сварку встык DIN 15 в комплекте.
</t>
  </si>
  <si>
    <t>Электромагнитный клапан EVRAT 20; фланцевый; со штоком ручного открытия; МОПД 0 бар; МРД 42 бар; t -45°С…+105°С. Без катушки и ответных фланцев</t>
  </si>
  <si>
    <t>032F6219</t>
  </si>
  <si>
    <t>032F6221R</t>
  </si>
  <si>
    <t>Электромагнитный клапан EVRA 20; фланцевый; со штоком ручного открытия; МОПД 0,2 бар; МРД 40 бар; t -45°С…+105°С. Ответные фланцы под сварку встык DIN 10 в комплекте. Без катушки</t>
  </si>
  <si>
    <t>1) Минимальный открывающий перепаддавления 0,2 бар
2) Максимальное рабочее давление 40 бар изб. 
3) Ответные фланцы под сварку встык DIN 20 в комплекте.</t>
  </si>
  <si>
    <t>Электромагнитный клапан EVRA 20; фланцевый; со штоком ручного открытия; МОПД 0,05 бар; МРД 42 бар; t -45°С…+105°С. Без катушки и ответных фланцев</t>
  </si>
  <si>
    <t>032F6220</t>
  </si>
  <si>
    <t>032F6221</t>
  </si>
  <si>
    <t>Электромагнитный клапан EVRA 20; фланцевый; со штоком ручного открытия; МОПД 0,2 бар; МРД 42 бар; t -45°С…+105°С. Без катушки и ответных фланцев</t>
  </si>
  <si>
    <t>032F6225</t>
  </si>
  <si>
    <t>032F6225R</t>
  </si>
  <si>
    <t>Электромагнитный клапан EVRA 25; фланцевый; со штоком ручного открытия; МОПД 0,2 бар; МРД 40 бар; t -45°С…+105°С. Ответные фланцы под сварку встык DIN 10 в комплекте. Без катушки</t>
  </si>
  <si>
    <t xml:space="preserve">1) Максимальное рабочее давление 40 бар изб. 
2) Ответные фланцы под сварку встык DIN 25 в комплекте.
</t>
  </si>
  <si>
    <t>Электромагнитный клапан EVRA 20; фланцевый; без штока ручного открытия; МОПД 0,2 бар; МРД 42 бар; t -45°С…+105°С. Без катушки и ответных фланцев</t>
  </si>
  <si>
    <t>032F6226</t>
  </si>
  <si>
    <t>1) Максимальное рабочее давление 40 бар изб. 
2) Ответные фланцы под сварку встык DIN 25 в комплекте.
3) Есть шток ручного открытия</t>
  </si>
  <si>
    <t>Электромагнитный клапан EVRA 32; под приварку DIN 1 1/4"; со штоком ручного открытия; МОПД 0,2 бар; МРД 42 бар; t -45°С…+105°С. Без катушки и ответных фланцев</t>
  </si>
  <si>
    <t>042H1126</t>
  </si>
  <si>
    <t>042H1126R</t>
  </si>
  <si>
    <t>Электромагнитный клапан EVRA 32; фланцевый; без штока ручного открытия;; МОПД 0,2 бар; МРД 40 бар; t -45°С…+105°С. Ответные фланцы под сварку встык DIN 10 в комплекте. Без катушки</t>
  </si>
  <si>
    <t>1) Максимальное рабочее давление 40 бар изб. 
2) Фланцевый. Ответные фланцы под сварку встык DIN 32 в комплекте.
3) Отсутствует шток ручного открытия</t>
  </si>
  <si>
    <t>Электромагнитный клапан EVRA 32; под приварку DIN 1 1/4";без штока ручного открытия; МОПД 0,2 бар; МРД 42 бар; t -45°С…+105°С. Без катушки и ответных фланцев</t>
  </si>
  <si>
    <t>042H1127</t>
  </si>
  <si>
    <t>1) Максимальное рабочее давление 40 бар изб. 
2) Фланцевый. Ответные фланцы под сварку встык DIN 32 в комплекте.</t>
  </si>
  <si>
    <t>Электромагнитный клапан EVRA 40; под приварку DIN 1 1/2"; со штоком ручного открытия; МОПД 0,2 бар; МРД 42 бар; t -45°С…+105°С. Без катушки и ответных фланцев</t>
  </si>
  <si>
    <t>042H1128</t>
  </si>
  <si>
    <t>042H1128R</t>
  </si>
  <si>
    <t>Электромагнитный клапан EVRA 40; фланцевый; без штока ручного открытия; МОПД 0,2 бар; МРД 40 бар; t -45°С…+105°С. Ответные фланцы под сварку встык DIN 10 в комплекте. Без катушки</t>
  </si>
  <si>
    <t>1) Максимальное рабочее давление 40 бар изб. 
2) Фланцевый. Ответные фланцы под сварку встык DIN 40 в комплекте.
3) Отсутствует шток ручного открытия</t>
  </si>
  <si>
    <t>Электромагнитный клапан EVRA 40; под приварку DIN 2"; со штоком ручного открытия; МОПД 0,2 бар; МРД 42 бар; t -45°С…+105°С. Без катушки и ответных фланцев</t>
  </si>
  <si>
    <t>042H1132</t>
  </si>
  <si>
    <t>042H1130R</t>
  </si>
  <si>
    <t>Электромагнитный клапан EVRA 50; фланцевый; без штока ручного открытия; МОПД 0,2 бар; МРД 40 бар; t -45°С…+105°С. Ответные фланцы под сварку встык DIN 10 в комплекте. Без катушки</t>
  </si>
  <si>
    <t>1) Максимальное рабочее давление 40 бар изб. 
2) Фланцевый. Ответные фланцы под сварку встык DIN 50 в комплекте.
3) Отсутствует шток ручного открытия</t>
  </si>
  <si>
    <t>Угловой запорный клапан SVA-S 15 D ANG H-WHEEL; стандартный шток; под сварку встык DIN; с маховиком; МРД 52 бар; t -60°С…+120°С</t>
  </si>
  <si>
    <t>148B5200</t>
  </si>
  <si>
    <t>148B2015R</t>
  </si>
  <si>
    <t>Угловой запорный клапан  SVA 15 D ANG; стандартный шток; под сварку встык DIN; с маховиком и колпачком в комплекте; МРД 52 бар; t -60°С…+150°С</t>
  </si>
  <si>
    <t xml:space="preserve">1) Есть незначительное отличие по пропускной способности - kv (м3/ч).  </t>
  </si>
  <si>
    <t>Угловой запорный клапан SVA-S 15 D ANG CAP; стандартный шток; под сварку встык DIN; с колпачком; МРД 52 бар; t -60°С…+120°С</t>
  </si>
  <si>
    <t>148B5201</t>
  </si>
  <si>
    <t>Прямой запорный клапан SVA-S 15 D STR H-WHEEL; стандартный шток; под сварку встык DIN; с маховиком; МРД 52 бар; t -60°С…+120°С</t>
  </si>
  <si>
    <t>148B5210</t>
  </si>
  <si>
    <t>148B1015R</t>
  </si>
  <si>
    <t>Прямой запорный клапан  SVA 15 D STR; стандартный шток; под сварку встык DIN; с маховиком и колпачком в комплекте; МРД 52 бар; t -60°С…+150°С</t>
  </si>
  <si>
    <t>Прямой запорный клапан SVA-S  15 D STR CAP; стандартный шток; под сварку встык DIN; с колпачком; МРД 52 бар; t -60°С…+120°С</t>
  </si>
  <si>
    <t>148B5211</t>
  </si>
  <si>
    <t>Угловой запорный клапан SVA-S 15 A ANG H-WHEE; стандартный шток; под сварку встык ANSI; с маховиком; МРД 52 бар; t -60°С…+120°С</t>
  </si>
  <si>
    <t>148B5220</t>
  </si>
  <si>
    <t>1) Есть незначительное отличие по пропускной способности - kv (м3/ч).
2) Присоединение под сварку встык DIN</t>
  </si>
  <si>
    <t>Угловой запорный клапан SVA-S 15 A ANG CAP; стандартный шток; под сварку встык ANSI; с колпачком; МРД 52 бар; t -60°С…+120°С</t>
  </si>
  <si>
    <t>148B5221</t>
  </si>
  <si>
    <t>Угловой запорный клапан SVA-S 15 SOC ANG H-WHEEL;стандартный шток; под сварку враструб SOC; с маховиком; МРД 52 бар; t -60°С…+120°С</t>
  </si>
  <si>
    <t>148B5222</t>
  </si>
  <si>
    <t>Угловой запорный клапан SVA-S 15 SOC ANG CAP; стандартный шток;под сварку враструб SOC; с колпачком; МРД 52 бар; t -60°С…+120°С</t>
  </si>
  <si>
    <t>148B5223</t>
  </si>
  <si>
    <t>Угловой запорный клапан SVA-S 15 FPT ANG H-WHEEL;стандартный шток; под резьбу; с маховиком; МРД 52 бар; t -60°С…+120°С</t>
  </si>
  <si>
    <t>148B5224</t>
  </si>
  <si>
    <t>Угловой запорный клапан SVA-S  15 FPT ANG CAP; стандартный шток; под резьбу; с колпачком; МРД 52 бар; t -60°С…+120°С</t>
  </si>
  <si>
    <t>148B5225</t>
  </si>
  <si>
    <t>Прямой запорный клапан SVA-S 15 A STR H-WHEEL; стандартный шток; под сварку встык ANSI; с маховиком; МРД 52 бар; t -60°С…+120°С</t>
  </si>
  <si>
    <t>148B5230</t>
  </si>
  <si>
    <t>Прямой запорный клапан SVA-S 15 A STR CAP; стандартный шток; под сварку встык ANSI; с колпачком; МРД 52 бар; t -60°С…+120°С</t>
  </si>
  <si>
    <t>148B5231</t>
  </si>
  <si>
    <t>Прямой запорный клапан SVA-S 15 SOC STR H-WHEEL;стандартный шток; под сварку враструб SOC; с маховиком; МРД 52 бар; t -60°С…+120°С</t>
  </si>
  <si>
    <t>148B5232</t>
  </si>
  <si>
    <t>Прямой запорный клапан SVA-S  15 SOC STR CAP; стандартный шток; под сварку враструб SOC; с колпачком;; МРД 52 бар; t -60°С…+120°С</t>
  </si>
  <si>
    <t>148B5233</t>
  </si>
  <si>
    <t>Прямой запорный клапан SVA-S 15 FPT STR H-WHEEL; стандартный шток; под резьбу; с маховиком; МРД 52 бар; t -60°С…+120°С</t>
  </si>
  <si>
    <t>148B5234</t>
  </si>
  <si>
    <t>Прямой запорный клапан SVA-S 15 FPT STR CAP; стандартный шток; под резьбу; с колпачком; МРД 52 бар; t -60°С…+120°С</t>
  </si>
  <si>
    <t>148B5235</t>
  </si>
  <si>
    <t>Угловой запорный клапан SVA-S 15 G ANG H-WHEEL; стандартный шток; под сварку встык GOST; с маховиком; МРД 52 бар; t -60°С…+120°С</t>
  </si>
  <si>
    <t>147X5202</t>
  </si>
  <si>
    <t>Угловой запорный клапан SVA-S 15 G ANG CAP; стандартный шток; под сварку встык GOST; с колпачком; МРД 52 бар; t -60°С…+120°С</t>
  </si>
  <si>
    <t>147X5203</t>
  </si>
  <si>
    <t>Прямой запорный клапан SVA-S 15 G STR H-WHEEL; стандартный шток; под сварку встык GOST; с колпачком; МРД 52 бар; t -60°С…+120°С</t>
  </si>
  <si>
    <t>147X5220</t>
  </si>
  <si>
    <t>Прямой запорный клапан SVA-S 15 G STR CAP; ; стандартный шток; под сварку встык GOST; с маховиком; МРД 52 бар; t -60°С…+120°С</t>
  </si>
  <si>
    <t>147X5221</t>
  </si>
  <si>
    <t>Угловой запорный клапан SVA-L 15 D ANG H-WHEEL; удлиненный шток; под сварку встык DIN; с маховиком; МРД 52 бар; t -60°С…+120°С</t>
  </si>
  <si>
    <t>148B5240</t>
  </si>
  <si>
    <t xml:space="preserve">1) Есть незначительное отличие по пропускной способности - kv (м3/ч).
2) Стандартная длина штока. </t>
  </si>
  <si>
    <t>Угловой запорный клапан SVA-L 15 D ANG CAP; удлиненный шток; под сварку встык DIN; с колпачком; МРД 52 бар; t -60°С…+120°С</t>
  </si>
  <si>
    <t>148B5241</t>
  </si>
  <si>
    <t>Прямой запорный клапан SVA-L 15 D STR H-WHEEL; удлиненный шток; под сварку встык DIN; с маховиком; МРД 52 бар; t -60°С…+120°С</t>
  </si>
  <si>
    <t>148B5250</t>
  </si>
  <si>
    <t>Прямой запорный клапан SVA-L 15 D STR CAP; удлиненный шток; под сварку встык DIN; с колпачком; МРД 52 бар; t -60°С…+120°С</t>
  </si>
  <si>
    <t>148B5251</t>
  </si>
  <si>
    <t>Угловой запорный клапан SVA-L 15 A ANG H-WHEEL; удлиненный шток; под сварку встык ANSI; с маховиком; МРД 52 бар; t -60°С…+120°С</t>
  </si>
  <si>
    <t>148B5260</t>
  </si>
  <si>
    <t xml:space="preserve">1) Есть незначительное отличие по пропускной способности - kv (м3/ч).
2) Присоединение под сварку встык DIN
3) Стандартная длина штока. </t>
  </si>
  <si>
    <t>Угловой запорный клапан SVA-L 15 A ANG CAP; удлиненный шток; под сварку встык ANSI; с колпачком; МРД 52 бар; t -60°С…+120°С</t>
  </si>
  <si>
    <t>148B5261</t>
  </si>
  <si>
    <t>Угловой запорный клапан SVA-L 15 SOC ANG H-WHEEL; удлиненный шток; под сварку враструб SOC; с маховиком; МРД 52 бар; t -60°С…+120°С</t>
  </si>
  <si>
    <t>148B5262</t>
  </si>
  <si>
    <t>Угловой запорный клапан SVA-L 15 SOC ANG CAP; удлиненный шток; под сварку враструб SOC; с колпачком; МРД 52 бар; t -60°С…+120°С</t>
  </si>
  <si>
    <t>148B5263</t>
  </si>
  <si>
    <t>Угловой запорный клапан SVA-L 15 FPT ANG H-WHEEL; удлиненный шток; под резьбу; с маховиком; МРД 52 бар; t -60°С…+120°С</t>
  </si>
  <si>
    <t>148B5264</t>
  </si>
  <si>
    <t>Угловой запорный клапан SVA-L 15 FPT ANG CAP; удлиненный шток; под резьбу; с колпачком; МРД 52 бар; t -60°С…+120°С</t>
  </si>
  <si>
    <t>148B5265</t>
  </si>
  <si>
    <t>Прямой запорный клапан SVA-L 15 A STR H-WHEEL; удлиненный шток; под сварку встык ANSI; с маховиком; МРД 52 бар; t -60°С…+120°С</t>
  </si>
  <si>
    <t>148B5270</t>
  </si>
  <si>
    <t>Прямой запорный клапан SVA-L 15 A STR CAP; удлиненный шток; под сварку встык ANSI; с колпачком; МРД 52 бар; t -60°С…+120°С</t>
  </si>
  <si>
    <t>148B5271</t>
  </si>
  <si>
    <t>Прямой запорный клапан SVA-L 15 SOC STR H-WHEEL; удлиненный шток; под сварку враструб SOC; с маховиком; МРД 52 бар; t -60°С…+120°С</t>
  </si>
  <si>
    <t>148B5272</t>
  </si>
  <si>
    <t>Прямой запорный клапан SVA-L 15 SOC STR CAP; удлиненный шток; под сварку враструб SOC; с колпачком; МРД 52 бар; t -60°С…+120°С</t>
  </si>
  <si>
    <t>148B5273</t>
  </si>
  <si>
    <t>Прямой запорный клапан SVA-L 15 FPT STR H-WHEEL; удлиненный шток; под резьбу; с маховиком; МРД 52 бар; t -60°С…+120°С</t>
  </si>
  <si>
    <t>148B5274</t>
  </si>
  <si>
    <t>Прямой запорный клапан SVA-L 15 FPT STR CAP; удлиненный шток; под резьбу; с колпачком; МРД 52 бар; t -60°С…+120°С</t>
  </si>
  <si>
    <t>148B5275</t>
  </si>
  <si>
    <t>Угловой запорный клапан SVA-S  20 D ANG H-WHEEL; стандартный шток; под сварку встык DIN; с маховиком; МРД 52 бар; t -60°С…+120°С</t>
  </si>
  <si>
    <t>148B5300</t>
  </si>
  <si>
    <t>148B2020R</t>
  </si>
  <si>
    <t>Угловой запорный клапан  SVA 20 D ANG; стандартный шток; под сварку встык DIN; с маховиком и колпачком в комплекте; МРД 52 бар; t -60°С…+150°С</t>
  </si>
  <si>
    <t xml:space="preserve">1) Есть незначительное отличие по пропускной способности - kv (м3/ч).
</t>
  </si>
  <si>
    <t>Угловой запорный клапан SVA-S  20 D ANG CAP; стандартный шток; под сварку встык DIN; с колпачком; МРД 52 бар; t -60°С…+120°С</t>
  </si>
  <si>
    <t>148B5301</t>
  </si>
  <si>
    <t>Прямой запорный клапан SVA-S  20 D STR H-WHEEL; стандартный шток; под сварку встык DIN; с маховиком; МРД 52 бар; t -60°С…+120°С</t>
  </si>
  <si>
    <t>148B5310</t>
  </si>
  <si>
    <t>148B1020R</t>
  </si>
  <si>
    <t>Прямой запорный клапан  SVA 20 D STR; стандартный шток; под сварку встык DIN; с маховиком и колпачком в комплекте; МРД 52 бар; t -60°С…+150°С</t>
  </si>
  <si>
    <t>Прямой запорный клапан SVA-S  20 D STR CAP; стандартный шток; под сварку встык DIN; с колпачком; МРД 52 бар; t -60°С…+120°С</t>
  </si>
  <si>
    <t>148B5311</t>
  </si>
  <si>
    <t>Угловой запорный клапан SVA-S  20 A ANG H-WHEEL; стандартный шток; под сварку встык ANSI; с маховиком; МРД 52 бар; t -60°С…+120°С</t>
  </si>
  <si>
    <t>148B5320</t>
  </si>
  <si>
    <t>Угловой запорный клапан SVA-S  20 A ANG CAP; стандартный шток; под сварку встык ANSI; с колпачком; МРД 52 бар; t -60°С…+120°С</t>
  </si>
  <si>
    <t>148B5321</t>
  </si>
  <si>
    <t>Угловой запорный клапан SVA-S  20 SOC ANG H-WHEEL; стандартный шток; под сварку враструб SOC; с маховиком; МРД 52 бар; t -60°С…+120°С</t>
  </si>
  <si>
    <t>148B5322</t>
  </si>
  <si>
    <t>Угловой запорный клапан SVA-S  20 SOC ANG CAP ; стандартный шток; под сварку враструб SOC; с колпачком; МРД 52 бар; t -60°С…+120°С</t>
  </si>
  <si>
    <t>148B5323</t>
  </si>
  <si>
    <t>Угловой запорный клапан SVA-S  20 FPT ANG H-WHEEL; стандартный шток; под резьбу; с маховиком; МРД 52 бар; t -60°С…+120°С</t>
  </si>
  <si>
    <t>148B5324</t>
  </si>
  <si>
    <t>Угловой запорный клапан SVA-S  20 FPT ANG CAP; стандартный шток; под резьбу; с колпачком; МРД 52 бар; t -60°С…+120°С</t>
  </si>
  <si>
    <t>148B5325</t>
  </si>
  <si>
    <t>Прямой запорный клапан SVA-S  20 A STR H-WHEEL; стандартный шток; под сварку встык ANSI; с маховиком; МРД 52 бар; t -60°С…+120°С</t>
  </si>
  <si>
    <t>148B5330</t>
  </si>
  <si>
    <t>Прямой запорный клапан SVA-S  20 A STR CAP; стандартный шток; под сварку встык ANSI; с колпачком; МРД 52 бар; t -60°С…+120°С</t>
  </si>
  <si>
    <t>148B5331</t>
  </si>
  <si>
    <t>Прямой запорный клапан SVA-S  20 SOC STR H-WHEEL; стандартный шток; под сварку враструб SOC; с маховиком; МРД 52 бар; t -60°С…+120°С</t>
  </si>
  <si>
    <t>148B5332</t>
  </si>
  <si>
    <t>Прямой запорный клапан SVA-S  20 SOC STR CAP; стандартный шток; под сварку враструб SOC; с колпачком; МРД 52 бар; t -60°С…+120°С</t>
  </si>
  <si>
    <t>148B5333</t>
  </si>
  <si>
    <t>Прямой запорный клапан SVA-S  20 FPT STR H-WHEEL; стандартный шток; под резьбу; с маховиком; МРД 52 бар; t -60°С…+120°С</t>
  </si>
  <si>
    <t>148B5334</t>
  </si>
  <si>
    <t>Прямой запорный клапан SVA-S  20 FPT STR CAP; стандартный шток; под резьбу; с колпачком; МРД 52 бар; t -60°С…+120°С</t>
  </si>
  <si>
    <t>148B5335</t>
  </si>
  <si>
    <t>Угловой запорный клапан SVA-S 20 G ANG H-WHEEL; стандартный шток; под сварку встык GOST; с маховиком; МРД 52 бар; t -60°С…+120°С</t>
  </si>
  <si>
    <t>147X5204</t>
  </si>
  <si>
    <t>Угловой запорный клапан SVA-S 20 G ANG CAP; стандартный шток; под сварку встык GOST; с колпачком; МРД 52 бар; t -60°С…+120°С</t>
  </si>
  <si>
    <t>147X5205</t>
  </si>
  <si>
    <t>Прямой запорный клапан SVA-S 20 G STR H-WHEEL; стандартный шток; под сварку встык GOST; с маховиком; МРД 52 бар; t -60°С…+120°С</t>
  </si>
  <si>
    <t>147X5222</t>
  </si>
  <si>
    <t>Прямой запорный клапан SVA-S 20 G STR CAP; стандартный шток; под сварку встык GOST; с колпачком;; МРД 52 бар; t -60°С…+120°С</t>
  </si>
  <si>
    <t>147X5223</t>
  </si>
  <si>
    <t>Угловой запорный клапан SVA-L 20 D ANG H-WHEEL; стандартный шток; под сварку встык GOST; с маховиком; МРД 52 бар; t -60°С…+120°С</t>
  </si>
  <si>
    <t>148B5340</t>
  </si>
  <si>
    <t>Угловой запорный клапан SVA-L 20 D ANG CAP; удлиненный шток; под сварку встык DIN; с колпачком; МРД 52 бар; t -60°С…+120°С</t>
  </si>
  <si>
    <t>148B5341</t>
  </si>
  <si>
    <t>Прямой запорный клапан SVA-L 20 D STR H-WHEEL; удлиненный шток; под сварку встык DIN; с маховиком; МРД 52 бар; t -60°С…+120°С</t>
  </si>
  <si>
    <t>148B5350</t>
  </si>
  <si>
    <t>Прямой запорный клапан SVA-L 20 D STR CAP; удлиненный шток; под сварку встык DIN; с колпачком; МРД 52 бар; t -60°С…+120°С</t>
  </si>
  <si>
    <t>148B5351</t>
  </si>
  <si>
    <t>Угловой запорный клапан SVA-L 20 A ANG H-WHEEL; удлиненный шток; под сварку встык ANSI; с маховиком; МРД 52 бар; t -60°С…+120°С</t>
  </si>
  <si>
    <t>148B5360</t>
  </si>
  <si>
    <t>Угловой запорный клапан SVA-L 20 A ANG CAP; удлиненный шток; под сварку встык ANSI; с колпачком; МРД 52 бар; t -60°С…+120°С</t>
  </si>
  <si>
    <t>148B5361</t>
  </si>
  <si>
    <t>Угловой запорный клапан SVA-L 20 SOC ANG H-WHEEL; удлиненный шток; под сварку враструб SOC; с маховиком; МРД 52 бар; t -60°С…+120°С</t>
  </si>
  <si>
    <t>148B5362</t>
  </si>
  <si>
    <t>Угловой запорный клапан SVA-L 20 SOC ANG CAP; удлиненный шток; под сварку враструб SOC; с колпачком; МРД 52 бар; t -60°С…+120°С</t>
  </si>
  <si>
    <t>148B5363</t>
  </si>
  <si>
    <t>Угловой запорный клапан SVA-L 20 FPT ANG H-WHEEL; удлиненный шток; под резьбу; с маховиком; МРД 52 бар; t -60°С…+120°С</t>
  </si>
  <si>
    <t>148B5364</t>
  </si>
  <si>
    <t>Угловой запорный клапан SVA-L 20 FPT ANG CAP; удлиненный шток; под резьбу; с колпачком; МРД 52 бар; t -60°С…+120°С</t>
  </si>
  <si>
    <t>148B5365</t>
  </si>
  <si>
    <t>Прямой запорный клапан SVA-L 20 A STR H-WHEEL; удлиненный шток; под сварку встык ANSI; с маховиком; МРД 52 бар; t -60°С…+120°С</t>
  </si>
  <si>
    <t>148B5370</t>
  </si>
  <si>
    <t>Прямой запорный клапан SVA-L 20 A STR CAP; удлиненный шток; под сварку встык ANSI; с колпачком; МРД 52 бар; t -60°С…+120°С</t>
  </si>
  <si>
    <t>148B5371</t>
  </si>
  <si>
    <t>Прямой запорный клапан SVA-L 20 SOC STR H-WHEEL; удлиненный шток; под сварку враструб SOCI; с маховиком; МРД 52 бар; t -60°С…+120°С</t>
  </si>
  <si>
    <t>148B5372</t>
  </si>
  <si>
    <t>Прямой запорный клапан SVA-L 20 SOC STR CAP; удлиненный шток; под сварку враструб SOC; с колпачком; МРД 52 бар; t -60°С…+120°С</t>
  </si>
  <si>
    <t>148B5373</t>
  </si>
  <si>
    <t>Прямой запорный клапан SVA-L 20  FPT STR H-WHEEL; удлиненный шток; под резьбу; с маховиком; МРД 52 бар; t -60°С…+120°С</t>
  </si>
  <si>
    <t>148B5374</t>
  </si>
  <si>
    <t>Прямой запорный клапан SVA-L 20  FPT STR CAP; удлиненный шток;  с колпачком; МРД 52 бар; t -60°С…+120°С</t>
  </si>
  <si>
    <t>148B5375</t>
  </si>
  <si>
    <t>Угловой запорный клапан SVA-S 25 G ANG H-WHEEL; стандартный шток; под сварку встык GOST; с маховиком; МРД 52 бар; t -60°С…+120°С</t>
  </si>
  <si>
    <t>147X5206</t>
  </si>
  <si>
    <t>148B2025R</t>
  </si>
  <si>
    <t>Угловой запорный клапан  SVA 25 D ANG; стандартный шток; под сварку встык DIN; с маховиком и колпачком в комплекте; МРД 52 бар; t -60°С…+150°С</t>
  </si>
  <si>
    <t>Угловой запорный клапан SVA-S 25 G ANG CAP; стандартный шток; под сварку встык GOST; с колпачком; МРД 52 бар; t -60°С…+120°С</t>
  </si>
  <si>
    <t>147X5207</t>
  </si>
  <si>
    <t>Прямой запорный клапан SVA-S 25 G STR H-WHEEL; стандартный шток; под сварку встык GOST; с маховиком; МРД 52 бар; t -60°С…+120°С</t>
  </si>
  <si>
    <t>147X5224</t>
  </si>
  <si>
    <t>148B1025R</t>
  </si>
  <si>
    <t>Прямой запорный клапан  SVA 25 D STR; стандартный шток; под сварку встык DIN; с маховиком и колпачком в комплекте; МРД 52 бар; t -60°С…+150°С</t>
  </si>
  <si>
    <t>Прямой запорный клапан SVA-S 25 G STR CAP; стандартный шток; под сварку встык GOST; с колпачком; МРД 52 бар; t -60°С…+120°С</t>
  </si>
  <si>
    <t>147X5225</t>
  </si>
  <si>
    <t>Угловой запорный клапан SVA-S  25 D ANG H-WHEEL; стандартный шток; под сварку встык DIN; с маховиком; МРД 52 бар; t -60°С…+120°С</t>
  </si>
  <si>
    <t>148B5400</t>
  </si>
  <si>
    <t>Угловой запорный клапан SVA-S  25 D ANG CAP; стандартный шток; под сварку встык DIN; с колпачком; МРД 52 бар; t -60°С…+120°С</t>
  </si>
  <si>
    <t>148B5401</t>
  </si>
  <si>
    <t>Прямой запорный клапан SVA-S  25 D STR H-WHEEL; стандартный шток; под сварку встык DIN; с маховиком; МРД 52 бар; t -60°С…+120°С</t>
  </si>
  <si>
    <t>148B5410</t>
  </si>
  <si>
    <t>Прямой запорный клапан SVA-S  25 D STR CAP; стандартный шток; под сварку встык DIN; с колпачком; МРД 52 бар; t -60°С…+120°С</t>
  </si>
  <si>
    <t>148B5411</t>
  </si>
  <si>
    <t>Угловой запорный клапан SVA-S  25 A ANG H-WHEEL; стандартный шток; под сварку встык ANSI; с маховиком; МРД 52 бар; t -60°С…+120°С</t>
  </si>
  <si>
    <t>148B5420</t>
  </si>
  <si>
    <t>Угловой запорный клапан SVA-S  25 A ANG CAP; стандартный шток; под сварку встык ANSI; с колпачком; МРД 52 бар; t -60°С…+120°С</t>
  </si>
  <si>
    <t>148B5421</t>
  </si>
  <si>
    <t>Прямой запорный клапан SVA-S  25 A STR H-WHEEL; стандартный шток; под сварку встык ANSI; с маховиком; МРД 52 бар; t -60°С…+120°С</t>
  </si>
  <si>
    <t>148B5430</t>
  </si>
  <si>
    <t>Прямой запорный клапан SVA-S  25 A STR CAP; стандартный шток; под сварку встык ANSI; с колпачком; МРД 52 бар; t -60°С…+120°С</t>
  </si>
  <si>
    <t>148B5431</t>
  </si>
  <si>
    <t>Угловой запорный клапан SVA-L 25 D ANG H-WHEEL; удлиненный шток; под сварку встык DIN; с маховиком; МРД 52 бар; t -60°С…+120°С</t>
  </si>
  <si>
    <t>148B5440</t>
  </si>
  <si>
    <t>Угловой запорный клапан SVA-L 25 D ANG CAP; удлиненный шток; под сварку встык DIN; с колпачком; МРД 52 бар; t -60°С…+120°С</t>
  </si>
  <si>
    <t>148B5441</t>
  </si>
  <si>
    <t>Прямой запорный клапан SVA-L 25 D STR H-WHEELL; удлиненный шток; под сварку встык DIN; с маховиком; МРД 52 бар; t -60°С…+120°С</t>
  </si>
  <si>
    <t>148B5450</t>
  </si>
  <si>
    <t>Прямой запорный клапан SVA-L 25 D STR CAP; удлиненный шток; под сварку встык DIN; с колпачком; МРД 52 бар; t -60°С…+120°С</t>
  </si>
  <si>
    <t>148B5451</t>
  </si>
  <si>
    <t>Угловой запорный клапан SVA-L 25 A ANG H-WHEEL; удлиненный шток; под сварку встык ANSI; с маховиком; МРД 52 бар; t -60°С…+120°С</t>
  </si>
  <si>
    <t>148B5460</t>
  </si>
  <si>
    <t>Угловой запорный клапан SVA-L 25 A ANG CAP; удлиненный шток; под сварку встык ANSI; с колпачком; МРД 52 бар; t -60°С…+120°С</t>
  </si>
  <si>
    <t>148B5461</t>
  </si>
  <si>
    <t>Прямой запорный клапан SVA-L 25 A STR H-WHEEL; удлиненный шток; под сварку встык ANSI; с маховиком; МРД 52 бар; t -60°С…+120°С</t>
  </si>
  <si>
    <t>148B5470</t>
  </si>
  <si>
    <t>Прямой запорный клапан SVA-L 25 A STR CAP; удлиненный шток; под сварку встык ANSI; с колпачком; МРД 52 бар; t -60°С…+120°С</t>
  </si>
  <si>
    <t>148B5471</t>
  </si>
  <si>
    <t>Угловой запорный клапан SVA-S 32 G ANG H-WHEEL; стандартный шток; под сварку встык GOST; с маховиком; МРД 52 бар; t -60°С…+120°С</t>
  </si>
  <si>
    <t>147X5208</t>
  </si>
  <si>
    <t>148B2032R</t>
  </si>
  <si>
    <t>Угловой запорный клапан  SVA 32 D ANG; стандартный шток; под сварку встык DIN; с маховиком и колпачком в комплекте; МРД 52 бар; t -60°С…+150°С</t>
  </si>
  <si>
    <t>Угловой запорный клапан SVA-S 32 G ANG CAP; стандартный шток; под сварку встык GOST; с колпачком; МРД 52 бар; t -60°С…+120°С</t>
  </si>
  <si>
    <t>147X5209</t>
  </si>
  <si>
    <t>Прямой запорный клапан SVA-S 32 G STR H-WHEEL; стандартный шток; под сварку встык GOST; с маховиком; МРД 52 бар; t -60°С…+120°С</t>
  </si>
  <si>
    <t>147X5226</t>
  </si>
  <si>
    <t>148B1032R</t>
  </si>
  <si>
    <t>Прямой запорный клапан  SVA 32 D STR; стандартный шток; под сварку встык DIN; с маховиком и колпачком в комплекте; МРД 52 бар; t -60°С…+150°С</t>
  </si>
  <si>
    <t>Прямой запорный клапан SVA-S 32 G STR CAP; стандартный шток; под сварку встык GOST; с колпачком; МРД 52 бар; t -60°С…+120°С</t>
  </si>
  <si>
    <t>147X5227</t>
  </si>
  <si>
    <t>Угловой запорный клапан SVA-S  32 D ANG H-WHEEL; стандартный шток; под сварку встык DIN; с маховиком; МРД 52 бар; t -60°С…+120°С</t>
  </si>
  <si>
    <t>148B5500</t>
  </si>
  <si>
    <t>1) Есть незначительное отличие по пропускной способности - kv (м3/ч).</t>
  </si>
  <si>
    <t>Угловой запорный клапан  SVA-S  32 D ANG CAP; стандартный шток; под сварку встык DIN; с колпачком; МРД 52 бар; t -60°С…+120°С</t>
  </si>
  <si>
    <t>148B5501</t>
  </si>
  <si>
    <t>Прямой запорный клапан SVA-S  32 D STR H-WHEEL; стандартный шток; под сварку встык DIN; с маховиком; МРД 52 бар; t -60°С…+120°С</t>
  </si>
  <si>
    <t>148B5510</t>
  </si>
  <si>
    <t>Прямой запорный клапан SVA-S  32 D STR CAP; стандартный шток; под сварку встык DIN; с колпачком; МРД 52 бар; t -60°С…+120°С</t>
  </si>
  <si>
    <t>148B5511</t>
  </si>
  <si>
    <t>Угловой запорный клапан SVA-S  32 A ANG H-WHEEL; стандартный шток; под сварку встык ANSI; с маховиком; МРД 52 бар; t -60°С…+120°С</t>
  </si>
  <si>
    <t>148B5520</t>
  </si>
  <si>
    <t>Угловой запорный клапан  SVA-S  32 A ANG CAP; стандартный шток; под сварку встык ANSI; с колпачком; МРД 52 бар; t -60°С…+120°С</t>
  </si>
  <si>
    <t>148B5521</t>
  </si>
  <si>
    <t>Прямой запорный клапан SVA-S  32 A STR H-WHEEL; стандартный шток; под сварку встык ANSI; с маховиком; МРД 52 бар; t -60°С…+120°С</t>
  </si>
  <si>
    <t>148B5530</t>
  </si>
  <si>
    <t>Прямой запорный клапан SVA-S  32 A STR CAP; стандартный шток; под сварку встык ANSI; с колпачком; МРД 52 бар; t -60°С…+120°С</t>
  </si>
  <si>
    <t>148B5531</t>
  </si>
  <si>
    <t>Угловой запорный клапан SVA-L 32 D ANG H-WHEEL; удлиненный шток; под сварку встык DIN; с маховиком; МРД 52 бар; t -60°С…+120°С</t>
  </si>
  <si>
    <t>148B5540</t>
  </si>
  <si>
    <t xml:space="preserve">1) Есть незначительное отличие по пропускной способности - kv (м3/ч). Обратитесь к техническому `
2) Стандартная длина штока. </t>
  </si>
  <si>
    <t>Угловой запорный клапан  SVA-L 32 D ANG CAP; удлиненный шток; под сварку встык DIN; с колпачком; МРД 52 бар; t -60°С…+120°С</t>
  </si>
  <si>
    <t>148B5541</t>
  </si>
  <si>
    <t>Прямой запорный клапан SVA-L 32 D STR H-WHEEL; удлиненный шток; под сварку встык DIN; с маховиком; МРД 52 бар; t -60°С…+120°С</t>
  </si>
  <si>
    <t>148B5550</t>
  </si>
  <si>
    <t>Прямой запорный клапан SVA-L 32 D STR CAP; удлиненный шток; под сварку встык DIN; с колпачком; МРД 52 бар; t -60°С…+120°С</t>
  </si>
  <si>
    <t>148B5551</t>
  </si>
  <si>
    <t>Угловой запорный клапан SVA-L 32 A ANG H-WHEEL; удлиненный шток; под сварку встык ANSI; с маховиком; МРД 52 бар; t -60°С…+120°С</t>
  </si>
  <si>
    <t>148B5560</t>
  </si>
  <si>
    <t>Угловой запорный клапан SVA-L 32 A ANG CAP; удлиненный шток; под сварку встык ANSI; с колпачком; МРД 52 бар; t -60°С…+120°С</t>
  </si>
  <si>
    <t>148B5561</t>
  </si>
  <si>
    <t>Прямой запорный клапан SVA-L 32 A STR H-WHEEL; удлиненный шток; под сварку встык ANSI; с маховиком; МРД 52 бар; t -60°С…+120°С</t>
  </si>
  <si>
    <t>148B5570</t>
  </si>
  <si>
    <t>Прямой запорный клапан SVA-L 32 A STR CAP; удлиненный шток; под сварку встык ANSI; с колпачком; МРД 52 бар; t -60°С…+120°С</t>
  </si>
  <si>
    <t>148B5571</t>
  </si>
  <si>
    <t>Угловой запорный клапан SVA-S 40 G ANG H-WHEEL; стандартный шток; под сварку встык GOST; с маховиком; МРД 52 бар; t -60°С…+120°С</t>
  </si>
  <si>
    <t>147X5210</t>
  </si>
  <si>
    <t>148B2040R</t>
  </si>
  <si>
    <t>Угловой запорный клапан  SVA 40 D ANG; стандартный шток; под сварку встык DIN; с маховиком и колпачком в комплекте; МРД 52 бар; t -60°С…+150°С</t>
  </si>
  <si>
    <t>Угловой запорный клапан SVA-S 40 G ANG CAP; стандартный шток; под сварку встык GOST; с колпачком; МРД 52 бар; t -60°С…+120°С</t>
  </si>
  <si>
    <t>147X5211</t>
  </si>
  <si>
    <t>Прямой запорный клапан SVA-S 40 G STR H-WHEEL; стандартный шток; под сварку встык GOST; с маховиком; МРД 52 бар; t -60°С…+120°С</t>
  </si>
  <si>
    <t>147X5228</t>
  </si>
  <si>
    <t>148B1040R</t>
  </si>
  <si>
    <t>Прямой запорный клапан  SVA 40 D STR; стандартный шток; под сварку встык DIN; с маховиком и колпачком в комплекте; МРД 52 бар; t -60°С…+150°С</t>
  </si>
  <si>
    <t>Прямой запорный клапан SVA-S 40 G STR CAP; стандартный шток; под сварку встык GOST; с колпачком; МРД 52 бар; t -60°С…+120°С</t>
  </si>
  <si>
    <t>147X5229</t>
  </si>
  <si>
    <t>Угловой запорный клапан SVA-S  40 D ANG H-WHEEL; стандартный шток; под сварку встык DIN; с маховиком; МРД 52 бар; t -60°С…+120°С</t>
  </si>
  <si>
    <t>148B5600</t>
  </si>
  <si>
    <t>Угловой запорный клапан SVA-S  40 D ANG CAP; стандартный шток; под сварку встык DIN; с колпачком; МРД 52 бар; t -60°С…+120°С</t>
  </si>
  <si>
    <t>148B5601</t>
  </si>
  <si>
    <t>Прямой запорный клапан SVA-S  40 D STR H-WHEEL; стандартный шток; под сварку встык DIN; с маховиком; МРД 52 бар; t -60°С…+120°С</t>
  </si>
  <si>
    <t>148B5610</t>
  </si>
  <si>
    <t>Прямой запорный клапан SVA-S  40 D STR CAP; стандартный шток; под сварку встык DIN; с колпачком; МРД 52 бар; t -60°С…+120°С</t>
  </si>
  <si>
    <t>148B5611</t>
  </si>
  <si>
    <t>Угловой запорный клапан SVA-S  40 A ANG H-WHEEL; стандартный шток; под сварку встык ANSI; с маховиком; МРД 52 бар; t -60°С…+120°С</t>
  </si>
  <si>
    <t>148B5620</t>
  </si>
  <si>
    <t>Угловой запорный клапан SVA-S  40 A ANG CAP; стандартный шток; под сварку встык ANSI; с колпачком; МРД 52 бар; t -60°С…+120°С</t>
  </si>
  <si>
    <t>148B5621</t>
  </si>
  <si>
    <t>Прямой запорный клапан SVA-S  40 A STR H-WHEEL; стандартный шток; под сварку встык ANSI; с маховиком; МРД 52 бар; t -60°С…+120°С</t>
  </si>
  <si>
    <t>148B5630</t>
  </si>
  <si>
    <t>Прямой запорный клапан SVA-S  40 A STR CAP; стандартный шток; под сварку встык ANSI; с колпачком; МРД 52 бар; t -60°С…+120°С</t>
  </si>
  <si>
    <t>148B5631</t>
  </si>
  <si>
    <t>Угловой запорный клапан SVA-L 40 D ANG H-WHEEL; удлиненный шток; под сварку встык DIN; с маховиком; МРД 52 бар; t -60°С…+120°С</t>
  </si>
  <si>
    <t>148B5640</t>
  </si>
  <si>
    <t>Угловой запорный клапан SVA-L 40 D ANG CAP; удлиненный шток; под сварку встык DIN; с колпачком; МРД 52 бар; t -60°С…+120°С</t>
  </si>
  <si>
    <t>148B5641</t>
  </si>
  <si>
    <t>Прямой запорный клапан SVA-L 40 D STR H-WHEEL; удлиненный шток; под сварку встык DIN; с маховиком; МРД 52 бар; t -60°С…+120°С</t>
  </si>
  <si>
    <t>148B5650</t>
  </si>
  <si>
    <t>Прямой запорный клапан SVA-L 40 D STR CAP; удлиненный шток; под сварку встык DIN; с колпачком; МРД 52 бар; t -60°С…+120°С</t>
  </si>
  <si>
    <t>148B5651</t>
  </si>
  <si>
    <t>Угловой запорный клапан SVA-L 40 A ANG H-WHEEL; удлиненный шток; под сварку встык ANSI; с маховиком; МРД 52 бар; t -60°С…+120°С</t>
  </si>
  <si>
    <t>148B5660</t>
  </si>
  <si>
    <t>Угловой запорный клапан SVA-L 40 A ANG CAP; удлиненный шток; под сварку встык ANSI; с колпачком; МРД 52 бар; t -60°С…+120°С</t>
  </si>
  <si>
    <t>148B5661</t>
  </si>
  <si>
    <t>Прямой запорный клапан SVA-L 40 A STR H-WHEEL; удлиненный шток; под сварку встык ANSI; с маховиком; МРД 52 бар; t -60°С…+120°С</t>
  </si>
  <si>
    <t>148B5670</t>
  </si>
  <si>
    <t>Прямой запорный клапан SVA-L 40 A STR CAP; удлиненный шток; под сварку встык ANSI; с колпачком; МРД 52 бар; t -60°С…+120°С</t>
  </si>
  <si>
    <t>148B5671</t>
  </si>
  <si>
    <t>Угловой запорный клапан SVA-S 50 G ANG H-WHEEL; стандартный шток; под сварку встык GOST; с маховиком; МРД 52 бар; t -60°С…+120°С</t>
  </si>
  <si>
    <t>147X5212</t>
  </si>
  <si>
    <t>148B2050R</t>
  </si>
  <si>
    <t>Угловой запорный клапан  SVA 50 D ANG; стандартный шток; под сварку встык DIN; с маховиком и колпачком в комплекте; МРД 52 бар; t -60°С…+150°С</t>
  </si>
  <si>
    <t>Угловой запорный клапан SVA-S 50 G ANG CAP; стандартный шток; под сварку встык GOST; с колпачком; МРД 52 бар; t -60°С…+120°С</t>
  </si>
  <si>
    <t>147X5213</t>
  </si>
  <si>
    <t>Прямой запорный клапан SVA-S 50 G STR H-WHEEL; стандартный шток; под сварку встык GOST; с маховиком; МРД 52 бар; t -60°С…+120°С</t>
  </si>
  <si>
    <t>147X5230</t>
  </si>
  <si>
    <t>148B1050R</t>
  </si>
  <si>
    <t>Прямой запорный клапан  SVA 50 D STR; стандартный шток; под сварку встык DIN; с маховиком и колпачком в комплекте; МРД 52 бар; t -60°С…+150°С</t>
  </si>
  <si>
    <t>Прямой запорный клапан SVA-S 50 G STR CAP; стандартный шток; под сварку встык GOST; с колпачком; МРД 52 бар; t -60°С…+120°С</t>
  </si>
  <si>
    <t>147X5231</t>
  </si>
  <si>
    <t>Угловой запорный клапан SVA-S  50 D ANG H-WHEEL; стандартный шток; под сварку встык DIN; с маховиком; МРД 52 бар; t -60°С…+120°С</t>
  </si>
  <si>
    <t>148B5700</t>
  </si>
  <si>
    <t>Угловой запорный клапан SVA-S  50 D ANG CAP; стандартный шток; под сварку встык DIN; с колпачком; МРД 52 бар; t -60°С…+120°С</t>
  </si>
  <si>
    <t>148B5701</t>
  </si>
  <si>
    <t>Прямой запорный клапан SVA-S  50 D STR H-WHEEL; с маховиком; МРД 52 бар; t -60°С…+120°С</t>
  </si>
  <si>
    <t>148B5710</t>
  </si>
  <si>
    <t>Прямой запорный клапан SVA-S  50 D STR CAP; стандартный шток; под сварку встык DIN; с колпачком; МРД 52 бар; t -60°С…+120°С</t>
  </si>
  <si>
    <t>148B5711</t>
  </si>
  <si>
    <t>Угловой запорный клапан SVA-S  50 A ANG H-WHEEL; стандартный шток; под сварку встык ANSI; с маховиком; МРД 52 бар; t -60°С…+120°С</t>
  </si>
  <si>
    <t>148B5720</t>
  </si>
  <si>
    <t>Угловой запорный клапан SVA-S  50 A ANG CAP; стандартный шток; под сварку встык ANSI; с колпачком; МРД 52 бар; t -60°С…+120°С Запорный клапан</t>
  </si>
  <si>
    <t>148B5721</t>
  </si>
  <si>
    <t>Прямой запорный клапан SVA-S  50 A STR H-WHEEL; стандартный шток; под сварку встык ANSI; с маховиком; МРД 52 бар; t -60°С…+120°С</t>
  </si>
  <si>
    <t>148B5730</t>
  </si>
  <si>
    <t>Прямой запорный клапан SVA-S  50 A STR CAP; стандартный шток; под сварку встык ANSI; с колпачком; МРД 52 бар; t -60°С…+120°С Запорный клапан</t>
  </si>
  <si>
    <t>148B5731</t>
  </si>
  <si>
    <t>Угловой запорный клапан  SVA-S  65 D ANG H-WHEEL; стандартный шток; под сварку встык DIN; с маховиком; МРД 52 бар; t -60°С…+120°С</t>
  </si>
  <si>
    <t>148B5800</t>
  </si>
  <si>
    <t>148B2065R</t>
  </si>
  <si>
    <t>Угловой запорный клапан  SVA 65 D ANG; стандартный шток; под сварку встык DIN; с маховиком и колпачком в комплекте; МРД 52 бар; t -60°С…+150°С</t>
  </si>
  <si>
    <t>Угловой запорный клапан  SVA-S  65 D ANG CAP; стандартный шток; под сварку встык DIN; с колпачком; МРД 52 бар; t -60°С…+120°С Запорный клапан</t>
  </si>
  <si>
    <t>148B5801</t>
  </si>
  <si>
    <t>Прямой запорный клапан SVA-S  65 D STR H-WHEELL; стандартный шток; под сварку встык DIN; с маховиком; МРД 52 бар; t -60°С…+120°С</t>
  </si>
  <si>
    <t>148B5810</t>
  </si>
  <si>
    <t>148B1065R</t>
  </si>
  <si>
    <t>Прямой запорный клапан  SVA 65 D STR; стандартный шток; под сварку встык DIN; с маховиком и колпачком в комплекте; МРД 52 бар; t -60°С…+150°С</t>
  </si>
  <si>
    <t>Прямой запорный клапан SVA-S  65 D STR CAP; стандартный шток; под сварку встык DIN; с колпачком; МРД 52 бар; t -60°С…+120°С Запорный клапан</t>
  </si>
  <si>
    <t>148B5811</t>
  </si>
  <si>
    <t>Угловой запорный клапан SVA-S  65 A ANG H-WHEEL; стандартный шток; под сварку встык ANSI; с маховиком; МРД 52 бар; t -60°С…+120°С Запорный клапан</t>
  </si>
  <si>
    <t>148B5820</t>
  </si>
  <si>
    <t>Угловой запорный клапан  SVA-S  65 A ANG CAP; стандартный шток; под сварку встык ANSI; с колпачком; МРД 52 бар; t -60°С…+120°С Запорный клапан</t>
  </si>
  <si>
    <t>148B5821</t>
  </si>
  <si>
    <t>Прямой запорный клапан SVA-S  65 A STR H-WHEEL; стандартный шток; под сварку встык ANSI; с маховиком; МРД 52 бар; t -60°С…+120°С Запорный клапан</t>
  </si>
  <si>
    <t>148B5830</t>
  </si>
  <si>
    <t>Прямой запорный клапан SVA-S  65 A STR CAP; стандартный шток; под сварку встык ANSI; с колпачком; МРД 52 бар; t -60°С…+120°С Запорный клапан</t>
  </si>
  <si>
    <t>148B5831</t>
  </si>
  <si>
    <t>Угловой запорный клапан SVA-S  80 D ANG H-WHEEL; стандартный шток; под сварку встык DIN; с маховиком; МРД 52 бар; t -60°С…+120°С</t>
  </si>
  <si>
    <t>148B5900</t>
  </si>
  <si>
    <t>148B2080R</t>
  </si>
  <si>
    <t>Угловой запорный клапан  SVA 80 D ANG; стандартный шток; под сварку встык DIN; с маховиком и колпачком в комплекте; МРД 52 бар; t -60°С…+150°С</t>
  </si>
  <si>
    <t>Угловой запорный клапан SVA-S  80 D ANG CAP; стандартный шток; под сварку встык DIN; с колпачком; МРД 52 бар; t -60°С…+120°С Запорный клапан</t>
  </si>
  <si>
    <t>148B5901</t>
  </si>
  <si>
    <t>Прямой запорный клапан SVA-S  80 D STR H-WHEEL; стандартный шток; под сварку встык DIN; с маховиком; МРД 52 бар; t -60°С…+120°С</t>
  </si>
  <si>
    <t>148B5910</t>
  </si>
  <si>
    <t>148B1080R</t>
  </si>
  <si>
    <t>Прямой запорный клапан  SVA 80 D STR; стандартный шток; под сварку встык DIN; с маховиком и колпачком в комплекте; МРД 52 бар; t -60°С…+150°С</t>
  </si>
  <si>
    <t xml:space="preserve">Прямой запорный клапан SVA-S  80 D STR CAP; стандартный шток; под сварку встык DIN; с колпачком; МРД 52 бар; t -60°С…+120°С </t>
  </si>
  <si>
    <t>148B5911</t>
  </si>
  <si>
    <t xml:space="preserve">Угловой запорный клапан SVA-S  80 A ANG H-WHEEL; стандартный шток; под сварку встык ANSI; с маховиком; МРД 52 бар; t -60°С…+120°С </t>
  </si>
  <si>
    <t>148B5920</t>
  </si>
  <si>
    <t xml:space="preserve">Угловой запорный клапан SVA-S  80 A ANG CAP; стандартный шток; под сварку встык ANSI; с колпачком; МРД 52 бар; t -60°С…+120°С </t>
  </si>
  <si>
    <t>148B5921</t>
  </si>
  <si>
    <t>Прямой запорный клапан SVA-S  80 A STR H-WHEEL; стандартный шток; под сварку встык ANSI; с маховиком; МРД 52 бар; t -60°С…+120°С</t>
  </si>
  <si>
    <t>148B5930</t>
  </si>
  <si>
    <t>Прямой запорный клапан SVA-S  80 A STR CAP; стандартный шток; под сварку встык ANSI; с колпачком; МРД 52 бар; t -60°С…+120°С</t>
  </si>
  <si>
    <t>148B5931</t>
  </si>
  <si>
    <t>Угловой запорный клапан SVA-S 100 G ANG H-WHEEL; стандартный шток; под сварку встык GOST; с маховиком; МРД 52 бар; t -60°С…+120°С</t>
  </si>
  <si>
    <t>147X5214</t>
  </si>
  <si>
    <t>148С2100R</t>
  </si>
  <si>
    <t>Угловой запорный клапан  SVA 100 D ANG; стандартный шток; под сварку встык DIN; с маховиком и колпачком в комплекте; МРД 40 бар; t -50°С…+150°С</t>
  </si>
  <si>
    <t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t>
  </si>
  <si>
    <t xml:space="preserve">Угловой запорный клапан SVA-S 100 G ANG CAP; стандартный шток; под сварку встык GOST; с колпачком; МРД 52 бар; t -60°С…+120°С </t>
  </si>
  <si>
    <t>147X5215</t>
  </si>
  <si>
    <t>1) Есть незначительное отличие по пропускной способности - kv (м3/ч).
2) Присоединение под сварку встык DIN
3) Максимальное рабочее давление 40 бар изб.Под заказ доступна версия клапана с МРД 52 бар изб.
4) Диапазон рабочей температуры t -50°С…+150°С</t>
  </si>
  <si>
    <t>Прямой запорный клапан SVA-S 100 G STR H-WHEEL; стандартный шток; под сварку встык GOST; с маховиком; МРД 52 бар; t -60°С…+120°С</t>
  </si>
  <si>
    <t>147X5232</t>
  </si>
  <si>
    <t>148С1100R</t>
  </si>
  <si>
    <t>Прямой запорный клапан  SVA 100 D STR; стандартный шток; под сварку встык DIN; с маховиком и колпачком в комплекте; МРД 40 бар; t -50°С…+150°С</t>
  </si>
  <si>
    <t xml:space="preserve">Прямой запорный клапан SVA-S 100 G STR CAP; стандартный шток; под сварку встык GOST; с колпачком; МРД 52 бар; t -60°С…+120°С </t>
  </si>
  <si>
    <t>147X5233</t>
  </si>
  <si>
    <t>Угловой запорный клапан SVA-S 100 D ANG H-WHEEL; стандартный шток; под сварку встык DIN; с маховиком; МРД 52 бар; t -60°С…+120°С</t>
  </si>
  <si>
    <t>148B6000</t>
  </si>
  <si>
    <t>148C2100R</t>
  </si>
  <si>
    <t>1) Есть незначительное отличие по пропускной способности - kv (м3/ч).
2) Максимальное рабочее давление 40 бар изб. Под заказ доступна версия клапана с МРД 52 бар изб.</t>
  </si>
  <si>
    <t xml:space="preserve">Угловой запорный клапан SVA-S 100 D ANG CAP; стандартный шток; под сварку встык DIN; с колпачком; МРД 52 бар; t -60°С…+120°С </t>
  </si>
  <si>
    <t>148B6001</t>
  </si>
  <si>
    <t>1) Есть незначительное отличие по пропускной способности - kv (м3/ч).
2) Максимальное рабочее давление 40 бар изб. Под заказ доступна версия клапана с МРД 52 бар изб.
3) Диапазон рабочей температуры t -50°С…+150°С</t>
  </si>
  <si>
    <t xml:space="preserve">Прямой запорный клапан SVA-S 100 D STR H-WHEEL; стандартный шток; под сварку встык DIN; с колпачком; МРД 52 бар; t -60°С…+120°С </t>
  </si>
  <si>
    <t>148B6010</t>
  </si>
  <si>
    <t>148C1100R</t>
  </si>
  <si>
    <t xml:space="preserve">Прямой запорный клапан SVA-S 100 D STR CAP; стандартный шток; под сварку встык DIN; с колпачком; МРД 52 бар; t -60°С…+120°С </t>
  </si>
  <si>
    <t>148B6011</t>
  </si>
  <si>
    <t xml:space="preserve">Угловой запорный клапан SVA-S 100 A ANG H-WHEEL; стандартный шток; под сварку встык ANSI; с маховиком; МРД 52 бар; t -60°С…+120°С </t>
  </si>
  <si>
    <t>148B6020</t>
  </si>
  <si>
    <t xml:space="preserve">Угловой запорный клапан SVA-S 100 A ANG CAP; стандартный шток; под сварку встык ANSI; с колпачком; МРД 52 бар; t -60°С…+120°С </t>
  </si>
  <si>
    <t>148B6021</t>
  </si>
  <si>
    <t xml:space="preserve">Прямой запорный клапан SVA-S 100 A STR H-WHEEL; стандартный шток; под сварку встык ANSI; с маховиком; МРД 52 бар; t -60°С…+120°С </t>
  </si>
  <si>
    <t>148B6030</t>
  </si>
  <si>
    <t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</t>
  </si>
  <si>
    <t xml:space="preserve">Прямой запорный клапан SVA-S 100 A STR CAP; стандартный шток; под сварку встык ANSI; с колпачком; МРД 52 бар; t -60°С…+120°С </t>
  </si>
  <si>
    <t>148B6031</t>
  </si>
  <si>
    <t xml:space="preserve">Угловой запорный клапан SVA-S 125 G ANG H-WHEEL; стандартный шток; под сварку встык GOST; с маховиком; МРД 52 бар; t -60°С…+120°С </t>
  </si>
  <si>
    <t>147X5216</t>
  </si>
  <si>
    <t>148С2125R</t>
  </si>
  <si>
    <t>Угловой запорный клапан  SVA 125 D ANG; стандартный шток; под сварку встык DIN; с маховиком и колпачком в комплекте; МРД 40 бар; t -50°С…+150°С</t>
  </si>
  <si>
    <t xml:space="preserve">Угловой запорный клапан SVA-S 125 G ANG CAP; стандартный шток; под сварку встык GOST; с колпачком; МРД 52 бар; t -60°С…+120°С </t>
  </si>
  <si>
    <t>147X5217</t>
  </si>
  <si>
    <t>Угловой запорный клапан  SVA 125 D ANG; стандартный шток; под сварку встык DIN; с маховиком и колпачком в комплекте; МРД 40 бар; t -60°С…+150°С</t>
  </si>
  <si>
    <t xml:space="preserve">Прямой запорный клапан SVA-S 125 G STR H-WHEEL; стандартный шток; под сварку встык GOST; с маховиком; МРД 52 бар; t -60°С…+120°С </t>
  </si>
  <si>
    <t>147X5234</t>
  </si>
  <si>
    <t>148С1125R</t>
  </si>
  <si>
    <t>Прямой запорный клапан  SVA 125 D STR; стандартный шток; под сварку встык DIN; с маховиком и колпачком в комплекте; МРД 40 бар; t -50°С…+150°С</t>
  </si>
  <si>
    <t xml:space="preserve">Прямой запорный клапан SVA-S 125 G STR CAP; стандартный шток; под сварку встык GOST; с колпачком; МРД 52 бар; t -60°С…+120°С </t>
  </si>
  <si>
    <t>147X5235</t>
  </si>
  <si>
    <t xml:space="preserve">Угловой запорный клапан SVA-S 125 D ANG H-WHEEL; стандартный шток; под сварку встык DIN; с маховиком; МРД 52 бар; t -60°С…+120°С </t>
  </si>
  <si>
    <t>148B6100</t>
  </si>
  <si>
    <t xml:space="preserve">Угловой запорный клапан SVA-S 125 D ANG CAP; стандартный шток; под сварку встык DIN; с колпачком; МРД 52 бар; t -60°С…+120°С </t>
  </si>
  <si>
    <t>148B6101</t>
  </si>
  <si>
    <t xml:space="preserve">Прямой запорный клапан SVA-S 125 D STR H-WHEEL; стандартный шток; под сварку встык DIN; с маховиком; МРД 52 бар; t -60°С…+120°С </t>
  </si>
  <si>
    <t>148B6110</t>
  </si>
  <si>
    <t>148C1125R</t>
  </si>
  <si>
    <t xml:space="preserve">Прямой запорный клапан SVA-S 125 D STR CAP; стандартный шток; под сварку встык DIN; с колпачком; МРД 52 бар; t -60°С…+120°С </t>
  </si>
  <si>
    <t>148B6111</t>
  </si>
  <si>
    <t xml:space="preserve">Угловой запорный клапан SVA-S 125 A ANG H-WHEEL; стандартный шток; под сварку встык ANSI; с маховиком; МРД 52 бар; t -60°С…+120°С </t>
  </si>
  <si>
    <t>148B6120</t>
  </si>
  <si>
    <t>148C2125R</t>
  </si>
  <si>
    <t xml:space="preserve">Угловой запорный клапан SVA-S 125 A ANG CAP; стандартный шток; под сварку встык ANSI; с колпачком; МРД 52 бар; t -60°С…+120°С </t>
  </si>
  <si>
    <t>148B6121</t>
  </si>
  <si>
    <t xml:space="preserve">Прямой запорный клапан SVA-S 125 A STR H-WHEEL; стандартный шток; под сварку встык ANSI; с маховиком; МРД 52 бар; t -60°С…+120°С </t>
  </si>
  <si>
    <t>148B6130</t>
  </si>
  <si>
    <t xml:space="preserve">Прямой запорный клапан SVA-S 125 A STR CAP; стандартный шток; под сварку встык ANSI; с колпачком; МРД 52 бар; t -60°С…+120°С </t>
  </si>
  <si>
    <t>148B6131</t>
  </si>
  <si>
    <t xml:space="preserve">Угловой запорный клапан SVA-S 150 D ANG H-WHEEL; стандартный шток; под сварку встык DIN; с маховиком; МРД 52 бар; t -60°С…+120°С </t>
  </si>
  <si>
    <t>148B6200</t>
  </si>
  <si>
    <t>148C2150R</t>
  </si>
  <si>
    <t>Угловой запорный клапан  SVA 150 D ANG; стандартный шток; под сварку встык DIN; с маховиком и колпачком в комплекте; МРД 40 бар; t -50°С…+150°С</t>
  </si>
  <si>
    <t xml:space="preserve">Угловой запорный клапан SVA-S 150 D ANG CAP; стандартный шток; под сварку встык DIN; с колпачком; МРД 52 бар; t -60°С…+120°С </t>
  </si>
  <si>
    <t>148B6201</t>
  </si>
  <si>
    <t xml:space="preserve">Прямой запорный клапан SVA-S 150 D STR H-WHEEL; стандартный шток; под сварку встык DIN; с маховиком; МРД 52 бар; t -60°С…+120°С </t>
  </si>
  <si>
    <t>148B6210</t>
  </si>
  <si>
    <t>148C1150R</t>
  </si>
  <si>
    <t>Прямой запорный клапан  SVA 150 D STR; стандартный шток; под сварку встык DIN; с маховиком и колпачком в комплекте; МРД 40 бар; t -50°С…+150°С</t>
  </si>
  <si>
    <t xml:space="preserve">Прямой запорный клапан SVA-S 150 D STR CAP; стандартный шток; под сварку встык DIN; с колпачком; МРД 52 бар; t -60°С…+120°С </t>
  </si>
  <si>
    <t>148B6211</t>
  </si>
  <si>
    <t xml:space="preserve">Угловой запорный клапан SVA-S 150 A ANG H-WHEEL; стандартный шток; под сварку встык ANSI; c маховиком; МРД 52 бар; t -60°С…+120°С </t>
  </si>
  <si>
    <t>148B6220</t>
  </si>
  <si>
    <t xml:space="preserve">Угловой запорный клапан SVA-S 150 A ANG CAP; стандартный шток; под сварку встык ANSI; с колпачком; МРД 52 бар; t -60°С…+120°С </t>
  </si>
  <si>
    <t>148B6221</t>
  </si>
  <si>
    <t xml:space="preserve">Прямой запорный клапан SVA-S 150 A STR H-WHEEL; стандартный шток; под сварку встык ANSI; c маховиком; МРД 52 бар; t -60°С…+120°С </t>
  </si>
  <si>
    <t>148B6230</t>
  </si>
  <si>
    <t xml:space="preserve">Прямой запорный клапан SVA-S 150 A STR CAP; стандартный шток; под сварку встык ANSI; с колпачком; МРД 52 бар; t -60°С…+120°С </t>
  </si>
  <si>
    <t>148B6231</t>
  </si>
  <si>
    <t xml:space="preserve">Угловой запорный клапан SVA-S 150 G ANG H-WHEEL; стандартный шток; под сварку встык GOST; c маховиком; МРД 52 бар; t -60°С…+120°С </t>
  </si>
  <si>
    <t>148B6240</t>
  </si>
  <si>
    <t xml:space="preserve">Угловой запорный клапан SVA-S 150 G ANG CAP; стандартный шток; под сварку встык GOST; с колпачком; МРД 52 бар; t -60°С…+120°С </t>
  </si>
  <si>
    <t>148B6241</t>
  </si>
  <si>
    <t xml:space="preserve">Прямой запорный клапан SVA-S 150 G STR H-WHEEL; стандартный шток; под сварку встык GOST; c маховиком; МРД 52 бар; t -60°С…+120°С </t>
  </si>
  <si>
    <t>148B6250</t>
  </si>
  <si>
    <t xml:space="preserve">Прямой запорный клапан SVA-S 150 G STR CAP; стандартный шток; под сварку встык GOST; с колпачком; МРД 52 бар; t -60°С…+120°С </t>
  </si>
  <si>
    <t>148B6251</t>
  </si>
  <si>
    <t xml:space="preserve">Угловой запорный клапан SVA-S 200 D ANG H-WHEEL; стандартный шток; под сварку встык DIN; с маховиком; МРД 52 бар; t -60°С…+120°С  </t>
  </si>
  <si>
    <t>148B6300</t>
  </si>
  <si>
    <t>148C2200R</t>
  </si>
  <si>
    <t>Угловой запорный клапан  SVA 200 D ANG; стандартный шток; под сварку встык DIN; с маховиком и колпачком в комплекте; МРД 40 бар; t -50°С…+150°С</t>
  </si>
  <si>
    <t xml:space="preserve">Угловой запорный клапан SVA-S 200 D ANG CAP; стандартный шток; под сварку встык DIN; с колпачком; МРД 52 бар; t -60°С…+120°С  </t>
  </si>
  <si>
    <t>148B6301</t>
  </si>
  <si>
    <t xml:space="preserve">Прямой запорный клапан SVA-S 200 D STR H-WHEEL; стандартный шток; под сварку встык DIN; с маховиком; МРД 52 бар; t -60°С…+120°С </t>
  </si>
  <si>
    <t>148B6310</t>
  </si>
  <si>
    <t>148C1200R</t>
  </si>
  <si>
    <t>Прямой запорный клапан  SVA 200 D STR; стандартный шток; под сварку встык DIN; с маховиком и колпачком в комплекте; МРД 40 бар; t -50°С…+150°С</t>
  </si>
  <si>
    <t xml:space="preserve">Прямой запорный клапан SVA-S 200 D STR CAP; стандартный шток; под сварку встык DIN; с колпачком; МРД 52 бар; t -60°С…+120°С </t>
  </si>
  <si>
    <t>148B6311</t>
  </si>
  <si>
    <t xml:space="preserve">Угловой запорный клапан SVA-S 200 A ANG H-WHEELL; стандартный шток; под сварку встык ANSI; c маховиком; МРД 52 бар; t -60°С…+120°С </t>
  </si>
  <si>
    <t>148B6320</t>
  </si>
  <si>
    <t xml:space="preserve">Угловой запорный клапан SVA-S 200 A ANG CAP; стандартный шток; под сварку встык ANSI; с колпачком; МРД 52 бар; t -60°С…+120°С </t>
  </si>
  <si>
    <t>148B6321</t>
  </si>
  <si>
    <t xml:space="preserve">Прямой запорный клапан SVA-S 200 A STR H-WHEELL; стандартный шток; под сварку встык ANSI; c маховиком; МРД 52 бар; t -60°С…+120°С </t>
  </si>
  <si>
    <t>148B6330</t>
  </si>
  <si>
    <t xml:space="preserve">Прямой запорный клапан SVA-S 200 A STR CAP; стандартный шток; под сварку встык ANSI; с колпачком; МРД 52 бар; t -60°С…+120°С </t>
  </si>
  <si>
    <t>148B6331</t>
  </si>
  <si>
    <t>Угловой запорный клапан SVA-DL 250 D ANG CAP; стандартный шток; под сварку встык DIN; с колпачком; МРД до  40 бар; t -60°С…+120°С; МОПД 9 бар.</t>
  </si>
  <si>
    <t>148B3760</t>
  </si>
  <si>
    <t>148C2250R</t>
  </si>
  <si>
    <t>Угловой запорный клапан  SVA 250 D ANG; стандартный шток; под сварку встык DIN; с маховиком и колпачком в комплекте; МРД 40 бар ;t -50°С…+150°С</t>
  </si>
  <si>
    <t>1) Есть незначительное отличие по пропускной способности - kv (м3/ч).
2) Диапазон рабочей температуры t -50°С…+150°С</t>
  </si>
  <si>
    <t>Угловой запорный клапан SVA-DL 250 D ANG H-WHEEL; стандартный шток; под сварку встык DIN; с маховиком; МРД до 40 бар; t -60°С…+120°С; МОПД 9 бар.</t>
  </si>
  <si>
    <t>148B3761</t>
  </si>
  <si>
    <t>Угловой запорный клапан  SVA 250 D ANG; стандартный шток; под сварку встык DIN; с маховиком и колпачком в комплекте; МРД 40 бар; t -50°С…+150°С</t>
  </si>
  <si>
    <t>Угловой запорный клапан SVA-DL 250 A ANG CAP; стандартный шток; под сварку встык ANSI; с колпачком; МРД до  40 бар; t -60°С…+120°С; МОПД 9 бар.</t>
  </si>
  <si>
    <t>148B3762</t>
  </si>
  <si>
    <t>1) Есть незначительное отличие по пропускной способности - kv (м3/ч).
2) Присоединение под сварку встык DIN
3) Диапазон рабочей температуры t -50°С…+150°С</t>
  </si>
  <si>
    <t>Угловой запорный клапан SVA-DL 250 A ANG H-WHEEL; стандартный шток; под сварку встык ANSI; с маховиком; МРД до 40 бар; t -60°С…+120°С; МОПД 9 бар.</t>
  </si>
  <si>
    <t>148B3763</t>
  </si>
  <si>
    <t>Угловой запорный клапан SVA-DH 250 D ANG CAP; стандартный шток; под сварку встык DIN; с колпачком; МРД до  40 бар; t -60°С…+120°С;  МОПД 40 бар.</t>
  </si>
  <si>
    <t>148B3764</t>
  </si>
  <si>
    <t>1) Есть незначительное отличие по пропускной способности - kv (м3/ч).
2) Минимальный открывающий перепадменьше 40 бар.
3) Диапазон рабочей температуры t -50°С…+150°С</t>
  </si>
  <si>
    <t>Угловой запорный клапан SVA-DH 250 D ANG H-WHEEL; стандартный шток; под сварку встык DIN; с маховиком; МРД до 40 бар; t -60°С…+120°С;  МОПД 40 бар.</t>
  </si>
  <si>
    <t>148B3765</t>
  </si>
  <si>
    <t>Угловой запорный клапан SVA-DH 250 A ANG CAP; стандартный шток; под сварку встык ANSI; с колпачком; МРД до 40 бар; t -60°С…+120°С;  МОПД 40 бар.</t>
  </si>
  <si>
    <t>148B3766</t>
  </si>
  <si>
    <t>Угловой запорный клапан  SVA 250 D ANG; стандартный шток; под сварку встык DIN; с маховиком и колпачком в комплекте; МРД 40 бар;t -50°С…+150°С</t>
  </si>
  <si>
    <t>1) Есть незначительное отличие по пропускной способности - kv (м3/ч).
2) Присоединение под сварку встык DIN
3) Минимальный открывающий перепадменьше 40 бар.
4) Диапазон рабочей температуры t -50°С…+150°С</t>
  </si>
  <si>
    <t>Угловой запорный клапан SVA-DL 300 D ANG CAP; стандартный шток; под сварку встык DIN; с колпачком; МРД до  40 бар; t -60°С…+120°С; МОПД 9 бар.</t>
  </si>
  <si>
    <t>148B3770</t>
  </si>
  <si>
    <t>148B4568R</t>
  </si>
  <si>
    <t>Угловой запорный клапан  SVA 300 D ANG; стандартный шток; под сварку встык DIN; с маховиком и колпачком в комплекте; МРД 40 бар; t -50°С…+150°С</t>
  </si>
  <si>
    <t>Угловой запорный клапан SVA-DL 300 D ANG H-WHEEL; стандартный шток; под сварку встык DIN; с маховиком; МРД до 40 бар; t -60°С…+120°С; МОПД 9 бар.</t>
  </si>
  <si>
    <t>148B3771</t>
  </si>
  <si>
    <t>148B3746R</t>
  </si>
  <si>
    <t>Угловой запорный клапан  SVA 300 D ANG; стандартный шток; под сварку встык DIN; с маховиком и колпачком в комплекте; МРД 40 бар;t -50°С…+150°С</t>
  </si>
  <si>
    <t>Угловой запорный клапан SVA-DL 300 A ANG CAP; стандартный шток; под сварку встык ANSI; с колпачком; МРД до  40 бар; t -60°С…+120°С; МОПД 9 бар.</t>
  </si>
  <si>
    <t>148B3772</t>
  </si>
  <si>
    <t>148C2300R</t>
  </si>
  <si>
    <t>Угловой запорный клапан SVA-DH 300 D ANG CAP; стандартный шток; под сварку встык DIN; с колпачком; МРД до  40 бар; t -60°С…+120°С; МОПД 40 бар.</t>
  </si>
  <si>
    <t>148B3774</t>
  </si>
  <si>
    <t>Угловой запорный клапан SVA-DH 300 D ANG H-WHEEL; стандартный шток; под сварку встык DIN; с маховиком; МРД до 40 бар; t -60°С…+120°С; МОПД 40 бар.</t>
  </si>
  <si>
    <t>148B3775</t>
  </si>
  <si>
    <t>Угловой запорный клапан SVA-DH 300 A ANG CAP; стандартный шток; под сварку встык ANSI; с колпачком; МРД до  40 бар; t -60°С…+120°С; МОПД 40 бар.</t>
  </si>
  <si>
    <t>148B3776</t>
  </si>
  <si>
    <t>Двухступенчатый электромагнитный клапан ICLX 32; Kv 22 м3/ч; под сварку встык DIN 32; МРД 52 бар; t -60°С…+120°С; с пилотными клапанами и штуцером опорного давления. Без катушек</t>
  </si>
  <si>
    <t>027H3040</t>
  </si>
  <si>
    <t>027F4032R</t>
  </si>
  <si>
    <t>Двухступенчатый электромагнитный клапан PMLX 32; Kv 16 м3/ч; фланцевый; МРД 30 бар; t -50°С…+105°С; с пилотными клапанами и штуцером опорного давления. Без катушек</t>
  </si>
  <si>
    <t>1) Максимальное рабочее давление: 30 бар для фреона / 28 бар для R717 
2) пропускная способность (kv): 16 м3/ч
3) Рабочая температура: t -50°С…+120°С.
4) Фланцевый. Ответные фланцы под сварку встык DIN 32 в комплекте.
5) Корпус клапана из чугуна
6) Отличается алгоритм управления. Обратитесь к техническому специалисту Ридан</t>
  </si>
  <si>
    <t>Двухступенчатый электромагнитный клапан ICLX 32; Kv 22 м3/ч; под сварку встык ANSI 32; МРД 52 бар; t -60°С…+120°С; с пилотными клапанами и штуцером опорного давления. Без катушек</t>
  </si>
  <si>
    <t>027H3041</t>
  </si>
  <si>
    <t>Двухступенчатый электромагнитный клапан ICLX 32; Kv 22 м3/ч; под сварку враструб SOC 32; МРД 52 бар; t -60°С…+120°С; с пилотными клапанами и штуцером опорного давления. Без катушек</t>
  </si>
  <si>
    <t>027H3042</t>
  </si>
  <si>
    <t>Двухступенчатый электромагнитный клапан ICLX 40; Kv 29 м3/ч; под сварку встык DIN 40; МРД 52 бар; t -60°С…+120°С; с пилотными клапанами и штуцером опорного давления. Без катушек</t>
  </si>
  <si>
    <t>027H4040</t>
  </si>
  <si>
    <t>027F4040R</t>
  </si>
  <si>
    <t>Двухступенчатый электромагнитный клапан PMLX 40; Kv 30 м3/ч; фланцевый; МРД 30 бар; t -50°С…+105°С; с пилотными клапанами и штуцером опорного давления. Без катушек</t>
  </si>
  <si>
    <t>1) Максимальное рабочее давление: 30 бар для фреона / 28 бар для R717 
2) пропускная способность (kv): 30 м3/ч
3) Рабочая температура: t -50°С…+120°С.
4) Фланцевый. Ответные фланцы под сварку встык DIN 40 в комплекте.
5) Корпус клапана из чугуна
6) Отличается алгоритм управления. Обратитесь к техническому специалисту Ридан</t>
  </si>
  <si>
    <t>Двухступенчатый электромагнитный клапан ICLX 40; Kv 29 м3/ч; под сварку встык ANSI 40; МРД 52 бар; t -60°С…+120°С; с пилотными клапанами и штуцером опорного давления. Без катушек</t>
  </si>
  <si>
    <t>027H4041</t>
  </si>
  <si>
    <t>Двухступенчатый электромагнитный клапан ICLX 40; Kv 29 м3/ч; под сварку враструб SOC 40; МРД 52 бар; t -60°С…+120°С; с пилотными клапанами и штуцером опорного давления. Без катушек</t>
  </si>
  <si>
    <t>027H4042</t>
  </si>
  <si>
    <t>Двухступенчатый электромагнитный клапан ICLX 50; Kv 47 м3/ч; под сварку встык DIN 50; МРД 52 бар; t -60°С…+120°С; с пилотными клапанами и штуцером опорного давления. Без катушек</t>
  </si>
  <si>
    <t>027H5040</t>
  </si>
  <si>
    <t>027F4050R</t>
  </si>
  <si>
    <t>Двухступенчатый электромагнитный клапан PMLX 50; Kv 40 м3/ч; фланцевый; МРД 30 бар; t -50°С…+105°С; с пилотными клапанами и штуцером опорного давления. Без катушек</t>
  </si>
  <si>
    <t>1) Максимальное рабочее давление: 30 бар для фреона / 28 бар для R717 
2) пропускная способность (kv): 40 м3/ч
3) Рабочая температура: t -50°С…+120°С.
4) Фланцевый. Ответные фланцы под сварку встык DIN 50 в комплекте.
5) Корпус клапана из чугуна
6) Отличается алгоритм управления. Обратитесь к техническому специалисту Ридан</t>
  </si>
  <si>
    <t>Двухступенчатый электромагнитный клапан ICLX 50; Kv 47 м3/ч; под сварку встык ANSI 50; МРД 52 бар; t -60°С…+120°С; с пилотными клапанами и штуцером опорного давления. Без катушек</t>
  </si>
  <si>
    <t>027H5041</t>
  </si>
  <si>
    <t>Двухступенчатый электромагнитный клапан ICLX 50; Kv 47 м3/ч; под сварку враструб SOC 50; МРД 52 бар; t -60°С…+120°С; с пилотными клапанами и штуцером опорного давления. Без катушек</t>
  </si>
  <si>
    <t>027H5042</t>
  </si>
  <si>
    <t>Двухступенчатый электромагнитный клапан ICLX 65; Kv 82 м3/ч;под сварку встык DIN 65; МРД 52 бар; t -60°С…+120°С; с пилотными клапанами и штуцером опорного давления. Без катушек</t>
  </si>
  <si>
    <t>027H6040</t>
  </si>
  <si>
    <t>027F4065R</t>
  </si>
  <si>
    <t>Двухступенчатый электромагнитный клапан PMLX 65; Kv 75 м3/ч; фланцевый; МРД 30 бар; t -50°С…+105°С; с пилотными клапанами и штуцером опорного давления. Без катушек</t>
  </si>
  <si>
    <t>1) Максимальное рабочее давление: 30 бар для фреона / 28 бар для R717 
2) пропускная способность (kv): 75 м3/ч
3) Рабочая температура: t -50°С…+120°С.
4) Фланцевый. Ответные фланцы под сварку встык DIN 65 в комплекте.
5) Корпус клапана из чугуна
6) Отличается алгоритм управления. Обратитесь к техническому специалисту Ридан</t>
  </si>
  <si>
    <t>Двухступенчатый электромагнитный клапан ICLX 80; Kv 82 м3/ч;под сварку встык DIN 80; МРД 52 бар; t -60°С…+120°С; с пилотными клапанами и штуцером опорного давления. Без катушек</t>
  </si>
  <si>
    <t>027H8040</t>
  </si>
  <si>
    <t>Двухступенчатый электромагнитный клапан ICLX 65; Kv 82 м3/ч;под сварку встык ANSI 65; МРД 52 бар; t -60°С…+120°С; с пилотными клапанами и штуцером опорного давления. Без катушек</t>
  </si>
  <si>
    <t>027H6041</t>
  </si>
  <si>
    <t>Двухступенчатый электромагнитный клапан ICLX 80; Kv 82 м3/ч;под сварку встык ANSI 80; МРД 52 бар; t -60°С…+120°С; с пилотными клапанами и штуцером опорного давления. Без катушек</t>
  </si>
  <si>
    <t>027H8042</t>
  </si>
  <si>
    <t>Двухступенчатый электромагнитный клапан ICLX 100; Kv 151 м3/ч;под сварку встык DIN 100; МРД 52 бар; t -60°С…+120°С; с пилотными клапанами и штуцером опорного давления. Без катушек</t>
  </si>
  <si>
    <t>027H7147</t>
  </si>
  <si>
    <t>027F4080R</t>
  </si>
  <si>
    <t>Двухступенчатый электромагнитный клапан PMLX 80; Kv 140 м3/ч; фланцевый; МРД 30 бар; t -50°С…+105°С; с пилотными клапанами и штуцером опорного давления. Без катушек</t>
  </si>
  <si>
    <t>1) Максимальное рабочее давление: 30 бар для фреона / 28 бар для R717 
2) пропускная способность (kv): 140 м3/ч
3) Рабочая температура: t -50°С…+120°С.
4) Фланцевый. Ответные фланцы под сварку встык DIN 80 в комплекте.
5) Корпус клапана из чугуна
6) Отличается алгоритм управления. Обратитесь к техническому специалисту Ридан</t>
  </si>
  <si>
    <t>Двухступенчатый электромагнитный клапан ICLX 100; Kv 151 м3/ч;под сварку встык ANSI 100; МРД 52 бар; t -60°С…+120°С; с пилотными клапанами и штуцером опорного давления. Без катушек</t>
  </si>
  <si>
    <t>027H7148</t>
  </si>
  <si>
    <t>Двухступенчатый электромагнитный клапан ICLX 125; Kv 225 м3/ч;под сварку встык DIN 125; МРД 52 бар; t -60°С…+120°С; с пилотными клапанами и штуцером опорного давления. Без катушек</t>
  </si>
  <si>
    <t>027H7157</t>
  </si>
  <si>
    <t>027F4100R</t>
  </si>
  <si>
    <t>Двухступенчатый электромагнитный клапан PMLX 100; Kv 200 м3/ч; фланцевый; МРД 30 бар; t -50°С…+105°С; с пилотными клапанами и штуцером опорного давления. Без катушек</t>
  </si>
  <si>
    <t>1) Максимальное рабочее давление: 30 бар для фреона / 28 бар для R717 
2) пропускная способность (kv): 200 м3/ч
3) Рабочая температура: t -50°С…+120°С.
4) Фланцевый. Ответные фланцы под сварку встык DIN 100 в комплекте.
5) Корпус клапана из чугуна
6) Отличается алгоритм управления. Обратитесь к техническому специалисту Ридан</t>
  </si>
  <si>
    <t>Двухступенчатый электромагнитный клапан ICLX 125; Kv 225 м3/ч;под сварку встык ANSI 125; МРД 52 бар; t -60°С…+120°С; с пилотными клапанами и штуцером опорного давления. Без катушек</t>
  </si>
  <si>
    <t>027H7158</t>
  </si>
  <si>
    <t>Двухступенчатый электромагнитный клапан ICLX 150; Kv 390 м3/ч;под сварку встык DIN 150; МРД 52 бар; t -60°С…+120°С; с пилотными клапанами и штуцером опорного давления. Без катушек</t>
  </si>
  <si>
    <t>027H7167</t>
  </si>
  <si>
    <t>027F4125R</t>
  </si>
  <si>
    <t>Двухступенчатый электромагнитный клапан PMLX 125; Kv … м3/ч; под приварку встык DIN 125; МРД 52 бар; t -50°С…+105°С; с пилотными клапанами и штуцером опорного давления. Без катушек</t>
  </si>
  <si>
    <t>1) пропускная способность (kv): уточняется
2) Рабочая температура: t -50°С…+120°С.
3) Под сварку встык DIN 125 
4) Отличается алгоритм управления. Обратитесь к техническому специалисту Ридан</t>
  </si>
  <si>
    <t>Двухступенчатый электромагнитный клапан ICLX 150; Kv 390 м3/ч;под сварку встык ANSI 150; МРД 52 бар; t -60°С…+120°С; с пилотными клапанами и штуцером опорного давления. Без катушек</t>
  </si>
  <si>
    <t>027H7168</t>
  </si>
  <si>
    <t>Угловой обратно-запорный клапан SCA-X 15 G ANG; под сварку встык GOST; МРД 52 бар; t -60°С…+120°С</t>
  </si>
  <si>
    <t>147X5253</t>
  </si>
  <si>
    <t>148B8015R</t>
  </si>
  <si>
    <t>Угловой обратно-запорный клапан SCA 15 D ANG; под сварку встык DIN; МРД 52 бар; t -60°С…+120°С</t>
  </si>
  <si>
    <t xml:space="preserve">1) Есть незначительное отличие по пропускной способности - kv (м3/ч).
2) Присоединение под сварку DIN  </t>
  </si>
  <si>
    <t>Прямой обратно-запорный клапан SCA-X 15 G STR; под сварку встык GOST; МРД 52 бар; t -60°С…+120°С</t>
  </si>
  <si>
    <t>147X5342</t>
  </si>
  <si>
    <t>148B7015R</t>
  </si>
  <si>
    <t>Прямой обратно-запорный клапан SCA 15 D ANG; под сварку встык DIN; МРД 52 бар; t -60°С…+120°С</t>
  </si>
  <si>
    <t>Угловой обратно-запорный клапан SCA-X 15 D ANG; под сварку встык DIN; МРД 52 бар; t -60°С…+120°С</t>
  </si>
  <si>
    <t>148B5208</t>
  </si>
  <si>
    <t>Угловой обратно-запорный клапан SCA-X 15 A ANG; под сварку встык ANSI; МРД 52 бар; t -60°С…+120°С</t>
  </si>
  <si>
    <t>148B5209</t>
  </si>
  <si>
    <t>Угловой обратно-запорный клапан SCA-X 20 G ANG; под сварку встык GOST; МРД 52 бар; t -60°С…+120°С</t>
  </si>
  <si>
    <t>147X5254</t>
  </si>
  <si>
    <t>148B8020R</t>
  </si>
  <si>
    <t>Угловой обратно-запорный клапан SCA 20 D ANG; под сварку встык DIN; МРД 52 бар; t -60°С…+120°С</t>
  </si>
  <si>
    <t>Прямой обратно-запорный клапан SCA-X 20 G STR; под сварку встык GOST; МРД 52 бар; t -60°С…+120°С</t>
  </si>
  <si>
    <t>147X5343</t>
  </si>
  <si>
    <t>148B7020R</t>
  </si>
  <si>
    <t>Прямой обратно-запорный клапан SCA 20 D ANG; под сварку встык DIN; МРД 52 бар; t -60°С…+120°С</t>
  </si>
  <si>
    <t>Угловой обратно-запорный клапан SCA-X 20 A ANG; под сварку встык ANSI; МРД 52 бар; t -60°С…+120°С</t>
  </si>
  <si>
    <t>148B5309</t>
  </si>
  <si>
    <t>Угловой обратно-запорный клапан SCA-X 20 D ANG; под сварку встык DIN; МРД 52 бар; t -60°С…+120°С</t>
  </si>
  <si>
    <t>148B5308</t>
  </si>
  <si>
    <t>Угловой обратно-запорный клапан SCA-X 25 G ANG ; под сварку встык GOST; МРД 52 бар; t -60°С…+120°С</t>
  </si>
  <si>
    <t>147X5255</t>
  </si>
  <si>
    <t>148B8025R</t>
  </si>
  <si>
    <t>Угловой обратно-запорный клапан SCA 25 D ANG; под сварку встык DIN; МРД 52 бар; t -60°С…+120°С</t>
  </si>
  <si>
    <t>Прямой обратно-запорный клапан SCA-X 25 G STR; под сварку встык GOST; МРД 52 бар; t -60°С…+120°С</t>
  </si>
  <si>
    <t>147X5344</t>
  </si>
  <si>
    <t>148B7025R</t>
  </si>
  <si>
    <t>Прямой обратно-запорный клапан SCA 25 D ANG; под сварку встык DIN; МРД 52 бар; t -60°С…+120°С</t>
  </si>
  <si>
    <t>Угловой обратно-запорный клапан SCA-X 25 D ANG; под сварку встык DIN; МРД 52 бар; t -60°С…+120°С</t>
  </si>
  <si>
    <t>148B5408</t>
  </si>
  <si>
    <t>Угловой обратно-запорный клапан SCA-X 25 A ANG; под сварку встык ANSI; МРД 52 бар; t -60°С…+120°С</t>
  </si>
  <si>
    <t>148B5409</t>
  </si>
  <si>
    <t>Угловой обратно-запорный клапан SCA-X 32 G ANG; под сварку встык GOST; МРД 52 бар; t -60°С…+120°С</t>
  </si>
  <si>
    <t>147X5256</t>
  </si>
  <si>
    <t>148B8032R</t>
  </si>
  <si>
    <t>Угловой обратно-запорный клапан SCA 32 D ANG; под сварку встык DIN; МРД 52 бар; t -60°С…+120°С</t>
  </si>
  <si>
    <t>Прямой обратно-запорный клапан SCA-X 32 G STR; под сварку встык GOST; МРД 52 бар; t -60°С…+120°С</t>
  </si>
  <si>
    <t>147X5345</t>
  </si>
  <si>
    <t>148B7032R</t>
  </si>
  <si>
    <t>Прямой обратно-запорный клапан SCA 32 D ANG; под сварку встык DIN; МРД 52 бар; t -60°С…+120°С</t>
  </si>
  <si>
    <t>Угловой обратно-запорный клапан SCA-X 32 D ANG; под сварку встык DIN; МРД 52 бар; t -60°С…+120°С</t>
  </si>
  <si>
    <t>148B5508</t>
  </si>
  <si>
    <t>Угловой обратно-запорный клапан SCA-X 32 A ANG; под сварку встык ANSI; МРД 52 бар; t -60°С…+120°С</t>
  </si>
  <si>
    <t>148B5509</t>
  </si>
  <si>
    <t>Угловой обратно-запорный клапан SCA-X 40 G ANG; под сварку встык GOST; МРД 52 бар; t -60°С…+120°С</t>
  </si>
  <si>
    <t>147X5257</t>
  </si>
  <si>
    <t>148B8040R</t>
  </si>
  <si>
    <t>Угловой обратно-запорный клапан SCA 40 D ANG; под сварку встык DIN; МРД 52 бар; t -60°С…+120°С</t>
  </si>
  <si>
    <t>Прямой обратно-запорный клапан SCA-X 40 G STR; под сварку встык GOST; МРД 52 бар; t -60°С…+120°С</t>
  </si>
  <si>
    <t>147X5346</t>
  </si>
  <si>
    <t>148B7040R</t>
  </si>
  <si>
    <t>Прямой обратно-запорный клапан SCA 40 D ANG; под сварку встык DIN; МРД 52 бар; t -60°С…+120°С</t>
  </si>
  <si>
    <t>Угловой обратно-запорный клапан  SCA-X 40 D ANG; под сварку встык DIN; МРД 52 бар; t -60°С…+120°С</t>
  </si>
  <si>
    <t>148B5608</t>
  </si>
  <si>
    <t>Угловой обратно-запорный клапан SCA-X 40 A ANG; под сварку встык ANSI; МРД 52 бар; t -60°С…+120°С</t>
  </si>
  <si>
    <t>148B5609</t>
  </si>
  <si>
    <t>Угловой обратно-запорный клапан SCA-X 50 G ANG; под сварку встык GOST; МРД 52 бар; t -60°С…+120°С</t>
  </si>
  <si>
    <t>147X5258</t>
  </si>
  <si>
    <t>148B8050R</t>
  </si>
  <si>
    <t>Угловой обратно-запорный клапан SCA 50 D ANG; под сварку встык DIN; МРД 52 бар; t -60°С…+120°С</t>
  </si>
  <si>
    <t>Прямой обратно-запорный клапан SCA-X 50 G STR; под сварку встык GOST; МРД 52 бар; t -60°С…+120°С</t>
  </si>
  <si>
    <t>147X5347</t>
  </si>
  <si>
    <t>148B7050R</t>
  </si>
  <si>
    <t>Прямой обратно-запорный клапан SCA 50 D ANG; под сварку встык DIN; МРД 52 бар; t -60°С…+120°С</t>
  </si>
  <si>
    <t>Угловой обратно-запорный клапан SCA-X 50 D ANG; под сварку встык DIN; МРД 52 бар; t -60°С…+120°С</t>
  </si>
  <si>
    <t>148B5702</t>
  </si>
  <si>
    <t>Угловой обратно-запорный клапан SCA-X 50 A ANG; под сварку встык ANSI; МРД 52 бар; t -60°С…+120°С</t>
  </si>
  <si>
    <t>148B5703</t>
  </si>
  <si>
    <t>Угловой обратно-запорный клапан SCA-X 65 A ANG; под сварку встык ANSI; МРД 52 бар; t -60°С…+120°С</t>
  </si>
  <si>
    <t>148B5802</t>
  </si>
  <si>
    <t>148B8065R</t>
  </si>
  <si>
    <t>Угловой обратно-запорный клапан SCA 65 D ANG; под сварку встык DIN; МРД 52 бар; t -60°С…+120°С</t>
  </si>
  <si>
    <t>Угловой обратно-запорный клапан SCA-X 65 D ANG; под сварку встык DIN; МРД 52 бар; t -60°С…+120°С</t>
  </si>
  <si>
    <t>148B5803</t>
  </si>
  <si>
    <t>Угловой обратно-запорный клапан SCA-X 80 D ANG; под сварку встык DIN; МРД 52 бар; t -60°С…+120°С</t>
  </si>
  <si>
    <t>148B5902</t>
  </si>
  <si>
    <t>148B8080R</t>
  </si>
  <si>
    <t>Угловой обратно-запорный клапан SCA 80 D ANG; под сварку встык DIN; МРД 52 бар; t -60°С…+120°С</t>
  </si>
  <si>
    <t>Угловой обратно-запорный клапан SCA-X 80 A ANG; под сварку встык ANSI; МРД 52 бар; t -60°С…+120°С</t>
  </si>
  <si>
    <t>148B5903</t>
  </si>
  <si>
    <t>Угловой обратно-запорный клапан SCA-X 100 G ANG; под сварку встык GOST; МРД 52 бар; t -60°С…+120°С</t>
  </si>
  <si>
    <t>147X5259</t>
  </si>
  <si>
    <t>148С8100R</t>
  </si>
  <si>
    <t>Угловой обратно-запорный клапан SCA 100 D ANG; под сварку встык DIN; МРД 40 бар; t -50°С…+120°С</t>
  </si>
  <si>
    <t>1) Есть незначительное отличие по пропускной способности - kv (м3/ч).
2) Присоединение под сварку DIN 
3) Максимальное рабочее давление 40 бар изб. Под заказ доступна версия клапана с МРД 52 бар изб.
4) Диапазон рабочей температуры  t -50°С…+120°С</t>
  </si>
  <si>
    <t>Прямой обратно-запорный клапан SCA-X 100 G STR; под сварку встык GOST; МРД 52 бар; t -60°С…+120°С</t>
  </si>
  <si>
    <t>147X5348</t>
  </si>
  <si>
    <t>148С7100R</t>
  </si>
  <si>
    <t>Прямой обратно-запорный клапан SCA 100 D STR; под сварку встык DIN; МРД 40 бар; t -50°С…+120°С</t>
  </si>
  <si>
    <t>Угловой обратно-запорный клапан SCA-X 100 D ANG; под сварку встык DIN; МРД 52 бар; t -60°С…+120°С</t>
  </si>
  <si>
    <t>148B6002</t>
  </si>
  <si>
    <t>148C8100R</t>
  </si>
  <si>
    <t>1) Есть незначительное отличие по пропускной способности - kv (м3/ч).
2) Максимальное рабочее давление 40 бар изб. Под заказ доступна версия клапана с МРД 52 бар изб.
3) Диапазон рабочей температуры  t -50°С…+120°С</t>
  </si>
  <si>
    <t>Угловой обратно-запорный клапан SCA-X 100 A ANG; под сварку встык ANSI; МРД 52 бар; t -60°С…+120°С</t>
  </si>
  <si>
    <t>148B6004</t>
  </si>
  <si>
    <t>Угловой обратно-запорный клапан SCA-X 125 G ANG; под сварку встык GOST; МРД 52 бар; t -60°С…+120°С</t>
  </si>
  <si>
    <t>147X5260</t>
  </si>
  <si>
    <t>148С8125R</t>
  </si>
  <si>
    <t>Угловой обратно-запорный клапан SCA 125 D ANG; под сварку встык DIN; МРД 40 бар; t -50°С…+120°С</t>
  </si>
  <si>
    <t>Прямой обратно-запорный клапан SCA-X 125 G STR; под сварку встык GOST; МРД 52 бар; t -60°С…+120°С</t>
  </si>
  <si>
    <t>147X5349</t>
  </si>
  <si>
    <t>148С7125R</t>
  </si>
  <si>
    <t>Прямий обратно-запорный клапан SCA 125 D ANG; под сварку встык DIN; МРД 40 бар; t -50°С…+120°С</t>
  </si>
  <si>
    <t>Угловой обратно-запорный клапан SCA-X 125 D ANG; под сварку встык DIN; МРД 52 бар; t -60°С…+120°С</t>
  </si>
  <si>
    <t>148B6102</t>
  </si>
  <si>
    <t>Угловой обратно-запорный клапан SCA-X 125 A ANG; под сварку встык ANSI; МРД 52 бар; t -60°С…+120°С</t>
  </si>
  <si>
    <t>148B6103</t>
  </si>
  <si>
    <t>Угловой обратный клапан CHV-X 15 G ANG; под сварку встык GOST; МРД 52 бар; t -60°С…+120°С</t>
  </si>
  <si>
    <t>147X5261</t>
  </si>
  <si>
    <t>148B6015R</t>
  </si>
  <si>
    <t>Угловой обратный клапан CHV 15 D ANG; под сварку встык DIN; МРД 52 бар; t -60°С…+120°С</t>
  </si>
  <si>
    <t>Прямой обратный клапан CHV-X 15 G STR; под сварку встык GOST; МРД 52 бар; t -60°С…+120°С</t>
  </si>
  <si>
    <t>147X5350</t>
  </si>
  <si>
    <t>148B5015R</t>
  </si>
  <si>
    <t>Прямой обратный клапан CHV 15 D ANG; под сварку встык DIN; МРД 52 бар; t -60°С…+120°С</t>
  </si>
  <si>
    <t>Угловой обратный клапан CHV-X 15 D ANG; под сварку встык DIN; МРД 52 бар; t -60°С…+120°С</t>
  </si>
  <si>
    <t>148B5236</t>
  </si>
  <si>
    <t>Угловой обратный клапан CHV-X 15 A ANG; под сварку встык ANSI; МРД 52 бар; t -60°С…+120°С</t>
  </si>
  <si>
    <t>148B5237</t>
  </si>
  <si>
    <t>Прямой обратный клапан CHV-X 15 D STR; под сварку встык DIN; МРД 52 бар; t -60°С…+120°С</t>
  </si>
  <si>
    <t>148B6581</t>
  </si>
  <si>
    <t>Угловой обратный клапан CHV-X 20 G ANG; под сварку встык GOST; МРД 52 бар; t -60°С…+120°С</t>
  </si>
  <si>
    <t>147X5262</t>
  </si>
  <si>
    <t>148B6020R</t>
  </si>
  <si>
    <t>Угловой обратный клапан CHV 20 D ANG; под сварку встык DIN; МРД 52 бар; t -60°С…+120°С</t>
  </si>
  <si>
    <t>Прямой обратный клапан CHV-X 20 G STR; под сварку встык GOST; МРД 52 бар; t -60°С…+120°С</t>
  </si>
  <si>
    <t>147X5351</t>
  </si>
  <si>
    <t>148B5020R</t>
  </si>
  <si>
    <t>Прямой обратный клапан CHV 20 D ANG; под сварку встык DIN; МРД 52 бар; t -60°С…+120°С</t>
  </si>
  <si>
    <t>Угловой обратный клапан CHV-X 20 D ANG; под сварку встык DIN; МРД 52 бар; t -60°С…+120°С</t>
  </si>
  <si>
    <t>148B5336</t>
  </si>
  <si>
    <t xml:space="preserve">Угловой обратный клапан CHV-X 20 A ANG; под сварку встык ANSI; МРД 52 бар; t -60°С…+120°С </t>
  </si>
  <si>
    <t>148B5337</t>
  </si>
  <si>
    <t>Прямой обратный клапан CHV-X 20 D STR; под сварку встык DIN; МРД 52 бар; t -60°С…+120°С</t>
  </si>
  <si>
    <t>148B6583</t>
  </si>
  <si>
    <t>Угловой обратный клапан CHV-X 25 G ANG; под сварку встык GOST; МРД 52 бар; t -60°С…+120°С</t>
  </si>
  <si>
    <t>147X5263</t>
  </si>
  <si>
    <t>148B6025R</t>
  </si>
  <si>
    <t>Угловой обратный клапан CHV 25 D ANG; под сварку встык DIN; МРД 52 бар; t -60°С…+120°С</t>
  </si>
  <si>
    <t>Прямой обратный клапан CHV-X 25 G STR; под сварку встык GOST; МРД 52 бар; t -60°С…+120°С</t>
  </si>
  <si>
    <t>147X5352</t>
  </si>
  <si>
    <t>148B5025R</t>
  </si>
  <si>
    <t>Прямой обратный клапан CHV 25 D ANG; под сварку встык DIN; МРД 52 бар; t -60°С…+120°С</t>
  </si>
  <si>
    <t>Угловой обратный клапан CHV-X 25 D ANG; под сварку встык GOST; МРД 52 бар; t -60°С…+120°С</t>
  </si>
  <si>
    <t>148B5436</t>
  </si>
  <si>
    <t xml:space="preserve">Угловой обратный клапан CHV-X 25 A ANG; под сварку встык ANSI; МРД 52 бар; t -60°С…+120°С </t>
  </si>
  <si>
    <t>148B5437</t>
  </si>
  <si>
    <t>Прямой обратный клапан CHV-X 25 D STR; под сварку встык GOST; МРД 52 бар; t -60°С…+120°С</t>
  </si>
  <si>
    <t>148B6585</t>
  </si>
  <si>
    <t>Угловой обратный клапан CHV-X 32 G ANG; под сварку встык GOST; МРД 52 бар; t -60°С…+120°С</t>
  </si>
  <si>
    <t>147X5264</t>
  </si>
  <si>
    <t>148B6032R</t>
  </si>
  <si>
    <t>Угловой обратный клапан CHV 32 D ANG; под сварку встык DIN; МРД 52 бар; t -60°С…+120°С</t>
  </si>
  <si>
    <t>Прямой обратный клапан CHV-X 32 G STR; под сварку встык GOST; МРД 52 бар; t -60°С…+120°С</t>
  </si>
  <si>
    <t>147X5353</t>
  </si>
  <si>
    <t>148B5032R</t>
  </si>
  <si>
    <t>Прямой обратный клапан CHV 32 D ANG; под сварку встык DIN; МРД 52 бар; t -60°С…+120°С</t>
  </si>
  <si>
    <t>Угловой обратный клапан CHV-X 32 D ANG; под сварку встык GOST; МРД 52 бар; t -60°С…+120°С</t>
  </si>
  <si>
    <t>148B5536</t>
  </si>
  <si>
    <t xml:space="preserve">Угловой обратный клапан CHV-X 32 A ANG; под сварку встык ANSI; МРД 52 бар; t -60°С…+120°С </t>
  </si>
  <si>
    <t>148B5537</t>
  </si>
  <si>
    <t>Прямой обратный клапан CHV-X 32 D STR; под сварку встык DIN; МРД 52 бар; t -60°С…+120°С</t>
  </si>
  <si>
    <t>148B6587</t>
  </si>
  <si>
    <t>Угловой обратный клапан CHV-X 40 G ANG; под сварку встык GOST; МРД 52 бар; t -60°С…+120°С</t>
  </si>
  <si>
    <t>147X5265</t>
  </si>
  <si>
    <t>148B6040R</t>
  </si>
  <si>
    <t>Угловой обратный клапан CHV 40 D ANG; под сварку встык DIN; МРД 52 бар; t -60°С…+120°С</t>
  </si>
  <si>
    <t>Прямой обратный клапан CHV-X 40 G STR; под сварку встык GOST; МРД 52 бар; t -60°С…+120°С</t>
  </si>
  <si>
    <t>147X5354</t>
  </si>
  <si>
    <t>148B5040R</t>
  </si>
  <si>
    <t>Прямой обратный клапан CHV 40 D ANG; под сварку встык DIN; МРД 52 бар; t -60°С…+120°С</t>
  </si>
  <si>
    <t>Угловой обратный клапан CHV-X 40 D ANG; под сварку встык GOST; МРД 52 бар; t -60°С…+120°С</t>
  </si>
  <si>
    <t>148B5636</t>
  </si>
  <si>
    <t xml:space="preserve">Угловой обратный клапан CHV-X 40 A ANG; под сварку встык ANSI; МРД 52 бар; t -60°С…+120°С </t>
  </si>
  <si>
    <t>148B5637</t>
  </si>
  <si>
    <t>Прямой обратный клапан CHV-X 40 D STR; под сварку встык DIN; МРД 52 бар; t -60°С…+120°С</t>
  </si>
  <si>
    <t>148B6589</t>
  </si>
  <si>
    <t>Угловой обратный клапан CHV-X 50 G ANG; под сварку встык GOST; МРД 52 бар; t -60°С…+120°С</t>
  </si>
  <si>
    <t>147X5266</t>
  </si>
  <si>
    <t>148B6050R</t>
  </si>
  <si>
    <t>Угловой обратный клапан CHV 50 D ANG; под сварку встык DIN; МРД 52 бар; t -60°С…+120°С</t>
  </si>
  <si>
    <t>Прямой обратный клапан CHV-X 50 G STR; под сварку встык GOST; МРД 52 бар; t -60°С…+120°С</t>
  </si>
  <si>
    <t>147X5355</t>
  </si>
  <si>
    <t>148B5050R</t>
  </si>
  <si>
    <t>Прямой обратный клапан CHV 50 D ANG; под сварку встык DIN; МРД 52 бар; t -60°С…+120°С</t>
  </si>
  <si>
    <t>Угловой обратный клапан CHV-X 50 D ANG; под сварку встык DIN; МРД 52 бар; t -60°С…+120°С</t>
  </si>
  <si>
    <t>148B5736</t>
  </si>
  <si>
    <t xml:space="preserve">Угловой обратный клапан CHV-X 50 A ANG; под сварку встык ANSI; МРД 52 бар; t -60°С…+120°С </t>
  </si>
  <si>
    <t>148B5737</t>
  </si>
  <si>
    <t>Прямой обратный клапан CHV-X 50 D STR; под сварку встык DIN; МРД 52 бар; t -60°С…+120°С</t>
  </si>
  <si>
    <t>148B6591</t>
  </si>
  <si>
    <t xml:space="preserve">Угловой обратный клапан CHV-X 65 A ANG; под сварку встык ANSI; МРД 52 бар; t -60°С…+120°С </t>
  </si>
  <si>
    <t>148B5837</t>
  </si>
  <si>
    <t>148B6065R</t>
  </si>
  <si>
    <t>Угловой обратный клапан CHV 65 D ANG; под сварку встык DIN; МРД 52 бар; t -60°С…+120°С</t>
  </si>
  <si>
    <t>Угловой обратный клапан CHV-X 65 D ANG; под сварку встык DIN; МРД 52 бар; t -60°С…+120°С</t>
  </si>
  <si>
    <t>148B5838</t>
  </si>
  <si>
    <t>Прямой обратный клапан  CHV-X 65 D STR; под сварку встык DIN; МРД 52 бар; t -60°С…+120°С</t>
  </si>
  <si>
    <t>148B6593</t>
  </si>
  <si>
    <t>148B5065R</t>
  </si>
  <si>
    <t>Прямой обратный клапан CHV 65 D ANG; под сварку встык DIN; МРД 52 бар; t -60°С…+120°С</t>
  </si>
  <si>
    <t>Угловой обратный клапан CHV-X 80 D ANG; под сварку встык DIN; МРД 52 бар; t -60°С…+120°С</t>
  </si>
  <si>
    <t>148B5936</t>
  </si>
  <si>
    <t>148B6080R</t>
  </si>
  <si>
    <t>Угловой обратный клапан CHV 80 D ANG; под сварку встык DIN; МРД 52 бар; t -60°С…+120°С</t>
  </si>
  <si>
    <t xml:space="preserve">Угловой обратный клапан CHV-X 80 A ANG; под сварку встык ANSI; МРД 52 бар; t -60°С…+120°С </t>
  </si>
  <si>
    <t>148B5937</t>
  </si>
  <si>
    <t xml:space="preserve">Прямой обратный клапан CHV-X 80 D STR; под сварку встык DIN; МРД 52 бар; t -60°С…+120°С </t>
  </si>
  <si>
    <t>148B6595</t>
  </si>
  <si>
    <t>148B5080R</t>
  </si>
  <si>
    <t>Прямой обратный клапан CHV 80 D ANG; под сварку встык DIN; МРД 52 бар; t -60°С…+120°С</t>
  </si>
  <si>
    <t>Угловой обратный клапан CHV-X 100 G ANG; под сварку встык GOST; МРД 52 бар; t -60°С…+120°С</t>
  </si>
  <si>
    <t>147X5267</t>
  </si>
  <si>
    <t>148C6100R</t>
  </si>
  <si>
    <t>Угловой обратный клапан CHV 100 D ANG; под сварку встык DIN; МРД 40 бар; t -50°С…+120°С</t>
  </si>
  <si>
    <t>Прямой обратный клапан CHV-X 100 G STR; под сварку встык GOST; МРД 52 бар; t -60°С…+120°С</t>
  </si>
  <si>
    <t>147X5356</t>
  </si>
  <si>
    <t>148C5100R</t>
  </si>
  <si>
    <t>Прямой обратный клапан CHV 100 D ANG; под сварку встык DIN; МРД 40 бар; t -50°С…+120°С</t>
  </si>
  <si>
    <t xml:space="preserve">Угловой обратный клапан CHV-X 100 D ANG; под сварку встык DIN; МРД 52 бар; t -60°С…+120°С </t>
  </si>
  <si>
    <t>148B6036</t>
  </si>
  <si>
    <t xml:space="preserve">Угловой обратный клапан CHV-X 100 A ANG; под сварку встык ANSI; МРД 52 бар; t -60°С…+120°С </t>
  </si>
  <si>
    <t>148B6037</t>
  </si>
  <si>
    <t xml:space="preserve">Прямой обратный клапан CHV-X 100 D STR; под сварку встык DIN; МРД 52 бар; t -60°С…+120°С </t>
  </si>
  <si>
    <t>148B6597</t>
  </si>
  <si>
    <t>Угловой обратный клапан CHV-X 125 G ANG; под сварку встык GOST; МРД 52 бар; t -60°С…+120°С</t>
  </si>
  <si>
    <t>147X5268</t>
  </si>
  <si>
    <t>148C6125R</t>
  </si>
  <si>
    <t>Угловой обратный клапан CHV 125 D ANG; под сварку встык DIN; МРД 40 бар; t -50°С…+120°С</t>
  </si>
  <si>
    <t>Прямой обратный клапан CHV-X 125 G STR; под сварку встык GOST; МРД 52 бар; t -60°С…+120°С</t>
  </si>
  <si>
    <t>147X5357</t>
  </si>
  <si>
    <t>148C5125R</t>
  </si>
  <si>
    <t>Прямой обратный клапан CHV 125 D ANG; под сварку встык DIN; МРД 40 бар; t -50°С…+120°С</t>
  </si>
  <si>
    <t xml:space="preserve">Угловой обратный клапан CHV-X 125 A ANG; под сварку встык ANSI; МРД 52 бар; t -60°С…+120°С </t>
  </si>
  <si>
    <t>148B6137</t>
  </si>
  <si>
    <t xml:space="preserve">Прямой обратный клапан CHV-X 125 D STR; под сварку встык DIN; МРД 52 бар; t -60°С…+120°С </t>
  </si>
  <si>
    <t>148B6599</t>
  </si>
  <si>
    <t>Угловой корпус фильтра FIA 15 G ANG; под сварку встык GOST; МРД 52 бар; t -60°С…+120°С</t>
  </si>
  <si>
    <t>147X5236</t>
  </si>
  <si>
    <t>148B0015R</t>
  </si>
  <si>
    <t>Угловой фильтр FIA 15 D ANG с сеткой 150мкм; под сварку встык DIN; МРД 52 бар; t -60°С…+120°С</t>
  </si>
  <si>
    <t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t>
  </si>
  <si>
    <t xml:space="preserve">Прямой корпус фильтра  FIA 15 G STR; под сварку встык GOST; МРД 52 бар; t -60°С…+120°С </t>
  </si>
  <si>
    <t>147X5245</t>
  </si>
  <si>
    <t>148B9015R</t>
  </si>
  <si>
    <t>Прямой фильтр FIA 15 D STR с сеткой 150мкм; под сварку встык DIN; МРД 52 бар; t -60°С…+120°С</t>
  </si>
  <si>
    <t>Угловой корпус фильтра FIA 15 D ANG; под сварку встык DIN; МРД 52 бар; t -60°С…+120°С</t>
  </si>
  <si>
    <t>148B5242</t>
  </si>
  <si>
    <t>1) Есть незначительное отличие по пропускной способности - kv (м3/ч).
2) Фильтр оснащен фильтрующей вставкой 150 мкм. Если требуется другой размер фильтрующей вставки, то она заказывается отдельно.</t>
  </si>
  <si>
    <t>Прямой корпус фильтра FIA 15 D STR; под сварку встык DIN; МРД 52 бар; t -60°С…+120°С</t>
  </si>
  <si>
    <t>148B5243</t>
  </si>
  <si>
    <t>Угловой корпус фильтра FIA 15 A ANG; под сварку встык ANSI; МРД 52 бар; t -60°С…+120°С</t>
  </si>
  <si>
    <t>148B5244</t>
  </si>
  <si>
    <t>Прямой корпус фильтра FIA 15 A STR; под сварку встык ANSI; МРД 52 бар; t -60°С…+120°С</t>
  </si>
  <si>
    <t>148B5247</t>
  </si>
  <si>
    <t>Угловой корпус фильтра FIA 20 G ANG; под сварку встык GOST; МРД 52 бар; t -60°С…+120°С</t>
  </si>
  <si>
    <t>147X5237</t>
  </si>
  <si>
    <t>148B0020R</t>
  </si>
  <si>
    <t>Угловой фильтр FIA 20 D ANG с сеткой 150мкм; под сварку встык DIN; МРД 52 бар; t -60°С…+120°С</t>
  </si>
  <si>
    <t>Прямой корпус фильтра FIA 20 G STR; под сварку встык GOST; МРД 52 бар; t -60°С…+120°С</t>
  </si>
  <si>
    <t>147X5246</t>
  </si>
  <si>
    <t>148B9020R</t>
  </si>
  <si>
    <t>Прямой фильтр FIA 20 D STR с сеткой 150мкм; под сварку встык DIN; МРД 52 бар; t -60°С…+120°С</t>
  </si>
  <si>
    <t>Угловой корпус фильтра FIA 20 D ANG; под сварку встык DIN; МРД 52 бар; t -60°С…+120°С</t>
  </si>
  <si>
    <t>148B5342</t>
  </si>
  <si>
    <t>Прямой корпус фильтра FIA 20 D STR; под сварку встык DIN; МРД 52 бар; t -60°С…+120°С</t>
  </si>
  <si>
    <t>148B5343</t>
  </si>
  <si>
    <t>Угловой корпус фильтра FIA 20 A ANG; под сварку встык ANSI; МРД 52 бар; t -60°С…+120°С</t>
  </si>
  <si>
    <t>148B5344</t>
  </si>
  <si>
    <t>Прямой корпус фильтра FIA 20 A STR; под сварку встык ANSI; МРД 52 бар; t -60°С…+120°С</t>
  </si>
  <si>
    <t>148B5347</t>
  </si>
  <si>
    <t>Угловой корпус фильтра FIA 25 G ANG; под сварку встык GOST; МРД 52 бар; t -60°С…+120°С</t>
  </si>
  <si>
    <t>147X5239</t>
  </si>
  <si>
    <t>148B0025R</t>
  </si>
  <si>
    <t>Угловой фильтр FIA 25 D ANG с сеткой 150мкм; под сварку встык DIN; МРД 52 бар; t -60°С…+120°С</t>
  </si>
  <si>
    <t>Прямой корпус фильтра  FIA 25 G STR; под сварку встык GOST; МРД 52 бар; t -60°С…+120°С</t>
  </si>
  <si>
    <t>147X5247</t>
  </si>
  <si>
    <t>148B9025R</t>
  </si>
  <si>
    <t>Прямой фильтр FIA 25 D STR с сеткой 150мкм; под сварку встык DIN; МРД 52 бар; t -60°С…+120°С</t>
  </si>
  <si>
    <t>Угловой корпус фильтра FIA 25 D ANG; под сварку встык DIN; МРД 52 бар; t -60°С…+120°С</t>
  </si>
  <si>
    <t>148B5442</t>
  </si>
  <si>
    <t>Прямой корпус фильтра  FIA 25 D STR; под сварку встык DIN; МРД 52 бар; t -60°С…+120°С</t>
  </si>
  <si>
    <t>148B5443</t>
  </si>
  <si>
    <t>Угловой корпус фильтра FIA 25 A ANG; под сварку встык ANSI; МРД 52 бар; t -60°С…+120°С</t>
  </si>
  <si>
    <t>148B5444</t>
  </si>
  <si>
    <t>Прямой корпус фильтра FIA 25 A STR; под сварку встык ANSI; МРД 52 бар; t -60°С…+120°С</t>
  </si>
  <si>
    <t>148B5447</t>
  </si>
  <si>
    <t>Угловой корпус фильтра FIA 32 G ANG; под сварку встык GOST; МРД 52 бар; t -60°С…+120°С</t>
  </si>
  <si>
    <t>147X5240</t>
  </si>
  <si>
    <t>148B0032R</t>
  </si>
  <si>
    <t>Угловой фильтр FIA 32 D ANG с сеткой 150мкм; под сварку встык DIN; МРД 52 бар; t -60°С…+120°С</t>
  </si>
  <si>
    <t>Прямой корпус фильтра FIA 32 G STR; под сварку встык GOST; МРД 52 бар; t -60°С…+120°С</t>
  </si>
  <si>
    <t>147X5248</t>
  </si>
  <si>
    <t>148B9032R</t>
  </si>
  <si>
    <t>Прямой фильтр FIA 32 D STR с сеткой 150мкм; под сварку встык DIN; МРД 52 бар; t -60°С…+120°С</t>
  </si>
  <si>
    <t>Угловой корпус фильтра FIA 32 D ANG; под сварку встык DIN; МРД 52 бар; t -60°С…+120°С</t>
  </si>
  <si>
    <t>148B5543</t>
  </si>
  <si>
    <t>Прямой корпус фильтра FIA 32 D STR; под сварку встык DIN; МРД 52 бар; t -60°С…+120°С</t>
  </si>
  <si>
    <t>148B5544</t>
  </si>
  <si>
    <t>Угловой корпус фильтра FIA 32 A ANG; под сварку встык ANSI; МРД 52 бар; t -60°С…+120°С</t>
  </si>
  <si>
    <t>148B5545</t>
  </si>
  <si>
    <t>Прямой корпус фильтра FIA 32 A STR; под сварку встык ANSI; МРД 52 бар; t -60°С…+120°С</t>
  </si>
  <si>
    <t>148B5552</t>
  </si>
  <si>
    <t>Угловой корпус фильтра FIA 40 G ANG ; под сварку встык GOST; МРД 52 бар; t -60°С…+120°С</t>
  </si>
  <si>
    <t>147X5241</t>
  </si>
  <si>
    <t>148B0040R</t>
  </si>
  <si>
    <t>Угловой фильтр FIA 40 D ANG с сеткой 150мкм; под сварку встык DIN; МРД 52 бар; t -60°С…+120°С</t>
  </si>
  <si>
    <t>Прямой корпус фильтра FIA 40 G STR; под сварку встык GOST; МРД 52 бар; t -60°С…+120°С</t>
  </si>
  <si>
    <t>147X5249</t>
  </si>
  <si>
    <t>148B9040R</t>
  </si>
  <si>
    <t>Прямой фильтр FIA 40 D STR с сеткой 150мкм; под сварку встык DIN; МРД 52 бар; t -60°С…+120°С</t>
  </si>
  <si>
    <t>Угловой корпус фильтра FIA 40 D ANG; под сварку встык DIN; МРД 52 бар; t -60°С…+120°С</t>
  </si>
  <si>
    <t>148B5624</t>
  </si>
  <si>
    <t>Прямой корпус фильтра FIA 40 D STR; под сварку встык DIN; МРД 52 бар; t -60°С…+120°С</t>
  </si>
  <si>
    <t>148B5625</t>
  </si>
  <si>
    <t>Угловой корпус фильтра FIA 40 A ANG; под сварку встык ANSI; МРД 52 бар; t -60°С…+120°С</t>
  </si>
  <si>
    <t>148B5642</t>
  </si>
  <si>
    <t>Прямой корпус фильтра FIA 40 A STR; под сварку встык ANSI; МРД 52 бар; t -60°С…+120°С</t>
  </si>
  <si>
    <t>148B5644</t>
  </si>
  <si>
    <t>Угловой корпус фильтра  FIA 50 G ANG; под сварку встык GOST; МРД 52 бар; t -60°С…+120°С</t>
  </si>
  <si>
    <t>147X5242</t>
  </si>
  <si>
    <t>148B0050R</t>
  </si>
  <si>
    <t>Угловой фильтр FIA 50 D ANG с сеткой 150мкм; под сварку встык DIN; МРД 52 бар; t -60°С…+120°С</t>
  </si>
  <si>
    <t>Прямой корпус фильтра FIA 50 G STR; под сварку встык GOST; МРД 52 бар; t -60°С…+120°С</t>
  </si>
  <si>
    <t>147X5250</t>
  </si>
  <si>
    <t>148B9050R</t>
  </si>
  <si>
    <t>Прямой фильтр FIA 50 D STR с сеткой 150мкм; под сварку встык DIN; МРД 52 бар; t -60°С…+120°С</t>
  </si>
  <si>
    <t>Угловой корпус фильтра  FIA 50 D ANG; под сварку встык DIN; МРД 52 бар; t -60°С…+120°С</t>
  </si>
  <si>
    <t>148B5712</t>
  </si>
  <si>
    <t>Прямой корпус фильтра FIA 50 D STR; под сварку встык DIN; МРД 52 бар; t -60°С…+120°С</t>
  </si>
  <si>
    <t>148B5713</t>
  </si>
  <si>
    <t>Угловой корпус фильтра  FIA 50 A ANG; под сварку встык ANSI; МРД 52 бар; t -60°С…+120°С</t>
  </si>
  <si>
    <t>148B5714</t>
  </si>
  <si>
    <t>Прямой корпус фильтра FIA 50 A STR; под сварку встык ANSI; МРД 52 бар; t -60°С…+120°С</t>
  </si>
  <si>
    <t>148B5716</t>
  </si>
  <si>
    <t>Угловой корпус фильтра FIA 65 D ANG; под сварку встык DIN; МРД 52 бар; t -60°С…+120°С</t>
  </si>
  <si>
    <t>148B5812</t>
  </si>
  <si>
    <t>148B0065R</t>
  </si>
  <si>
    <t>Угловой фильтр FIA 65 D ANG с сеткой 250 мкм; под сварку встык DIN; МРД 52 бар; t -60°С…+120°С</t>
  </si>
  <si>
    <t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</t>
  </si>
  <si>
    <t>Прямой корпус фильтра FIA 65 D STR; под сварку встык DIN; МРД 52 бар; t -60°С…+120°С</t>
  </si>
  <si>
    <t>148B5813</t>
  </si>
  <si>
    <t>148B9065R</t>
  </si>
  <si>
    <t>Прямой фильтр FIA 65 D STR с сеткой 250 мкм; под сварку встык DIN; МРД 52 бар; t -60°С…+120°С</t>
  </si>
  <si>
    <t>Угловой корпус фильтра FIA 65 A ANG; под сварку встык ANSI; МРД 52 бар; t -60°С…+120°С</t>
  </si>
  <si>
    <t>148B5814</t>
  </si>
  <si>
    <t>1) Есть незначительное отличие по пропускной способности - kv (м3/ч).
2) Присоединение под сварку DIN
3) Фильтр оснащен фильтрующей вставкой 250 мкм. Если требуется другой размер фильтрующей вставки, то она заказывается отдельно.</t>
  </si>
  <si>
    <t>Прямой корпус фильтра FIA 65 A STR; под сварку встык ANSI; МРД 52 бар; t -60°С…+120°С</t>
  </si>
  <si>
    <t>148B5815</t>
  </si>
  <si>
    <t>Угловой корпус фильтра FIA 80 D ANG; под сварку встык DIN; МРД 52 бар; t -60°С…+120°С</t>
  </si>
  <si>
    <t>148B5905</t>
  </si>
  <si>
    <t>148B0080R</t>
  </si>
  <si>
    <t>Угловой фильтр FIA 80 D ANG с сеткой 250 мкм; под сварку встык DIN; МРД 52 бар; t -60°С…+120°С</t>
  </si>
  <si>
    <t>Прямой корпус фильтра FIA 80 D STR; под сварку встык DIN; МРД 52 бар; t -60°С…+120°С</t>
  </si>
  <si>
    <t>148B5906</t>
  </si>
  <si>
    <t>148B9080R</t>
  </si>
  <si>
    <t>Прямой фильтр FIA 80 D STR с сеткой 250 мкм; под сварку встык DIN; МРД 52 бар; t -60°С…+120°С</t>
  </si>
  <si>
    <t>Угловой корпус фильтра FIA 80 A ANG; под сварку встык ANSI; МРД 52 бар; t -60°С…+120°С</t>
  </si>
  <si>
    <t>148B5907</t>
  </si>
  <si>
    <t>Прямой корпус фильтра FIA 80 A STR; под сварку встык ANSI; МРД 52 бар; t -60°С…+120°С</t>
  </si>
  <si>
    <t>148B5908</t>
  </si>
  <si>
    <t>Угловой корпус фильтра FIA 100 G ANG; под сварку встык GOST; МРД 52 бар; t -60°С…+120°С</t>
  </si>
  <si>
    <t>147X5243</t>
  </si>
  <si>
    <t>148С0100R</t>
  </si>
  <si>
    <t>Угловой фильтр FIA 100 D ANG с сеткой 250 мкм; под сварку встык DIN; МРД 40 бар; t -50°С…+120°С</t>
  </si>
  <si>
    <t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
5) Присоединение под сварку DIN</t>
  </si>
  <si>
    <t>Прямой корпус фильтра FIA 100 G STR; под сварку встык GOST; МРД 52 бар; t -60°С…+120°С</t>
  </si>
  <si>
    <t>147X5251</t>
  </si>
  <si>
    <t>148С9100R</t>
  </si>
  <si>
    <t>Прямой фильтр FIA 100 D STR с сеткой 250 мкм; под сварку встык DIN; МРД 40 бар; t -50°С…+120°С</t>
  </si>
  <si>
    <t>Угловой корпус фильтра FIA 100 D ANG; под сварку встык DIN; МРД 52 бар; t -60°С…+120°С</t>
  </si>
  <si>
    <t>148B6006</t>
  </si>
  <si>
    <t>148C0100R</t>
  </si>
  <si>
    <t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</t>
  </si>
  <si>
    <t>Прямой корпус фильтра FIA 100 D STR; под сварку встык DIN; МРД 52 бар; t -60°С…+120°С</t>
  </si>
  <si>
    <t>148B6007</t>
  </si>
  <si>
    <t>148C9100R</t>
  </si>
  <si>
    <t>Угловой корпус фильтра FIA 100 A ANG; под сварку встык ANSI; МРД 52 бар; t -60°С…+120°С</t>
  </si>
  <si>
    <t>148B6008</t>
  </si>
  <si>
    <t>Прямой корпус фильтра FIA 100 A STR; под сварку встык ANSI; МРД 52 бар; t -60°С…+120°С</t>
  </si>
  <si>
    <t>148B6009</t>
  </si>
  <si>
    <t>Угловой корпус фильтра FIA 125 G ANG ; под сварку встык GOST; МРД 52 бар; t -60°С…+120°С</t>
  </si>
  <si>
    <t>147X5244</t>
  </si>
  <si>
    <t>148С0125R</t>
  </si>
  <si>
    <t>Угловой фильтр FIA 125 D ANG с сеткой 250 мкм; под сварку встык DIN; МРД 40 бар; t -50°С…+120°С</t>
  </si>
  <si>
    <t>Прямой корпус фильтра FIA 125 G STR; под сварку встык GOST; МРД 52 бар; t -60°С…+120°С</t>
  </si>
  <si>
    <t>147X5252</t>
  </si>
  <si>
    <t>148С9125R</t>
  </si>
  <si>
    <t>Прямой фильтр FIA 125 D STR с сеткой 250 мкм; под сварку встык DIN; МРД 40 бар; t -50°С…+120°С</t>
  </si>
  <si>
    <t>Угловой корпус фильтра FIA 125 D ANG; под сварку встык DIN; МРД 52 бар; t -60°С…+120°С</t>
  </si>
  <si>
    <t>148B6105</t>
  </si>
  <si>
    <t>148C0125R</t>
  </si>
  <si>
    <t>Прямой корпус фильтра FIA 125 D STR; под сварку встык DIN; МРД 52 бар; t -60°С…+120°С</t>
  </si>
  <si>
    <t>148B6106</t>
  </si>
  <si>
    <t>148C9125R</t>
  </si>
  <si>
    <t>Угловой корпус фильтра FIA 125 A ANG; под сварку встык ANSI; МРД 52 бар; t -60°С…+120°С</t>
  </si>
  <si>
    <t>148B6107</t>
  </si>
  <si>
    <t>Прямой корпус фильтра FIA 125 A STR; под сварку встык ANSI; МРД 52 бар; t -60°С…+120°С</t>
  </si>
  <si>
    <t>148B6108</t>
  </si>
  <si>
    <t>Угловой корпус фильтра FIA 150 D ANG; под сварку встык DIN; МРД 52 бар; t -60°С…+120°С</t>
  </si>
  <si>
    <t>148B6202</t>
  </si>
  <si>
    <t>148C0150R</t>
  </si>
  <si>
    <t>Угловой фильтр FIA 150 D ANG с сеткой 250 мкм; под сварку встык DIN; МРД 40 бар; t -50°С…+120°С</t>
  </si>
  <si>
    <t>Прямой корпус фильтра FIA 150 D STR; под сварку встык DIN; МРД 52 бар; t -60°С…+120°С</t>
  </si>
  <si>
    <t>148B6203</t>
  </si>
  <si>
    <t>148C9150R</t>
  </si>
  <si>
    <t>Прямой фильтр FIA 150 D STR с сеткой 250 мкм; под сварку встык DIN; МРД 40 бар; t -50°С…+120°С</t>
  </si>
  <si>
    <t>Угловой корпус фильтра FIA 150 A ANG; под сварку встык ANSI; МРД 52 бар; t -60°С…+120°С</t>
  </si>
  <si>
    <t>148B6204</t>
  </si>
  <si>
    <t>Прямой корпус фильтра FIA 150 A STR; под сварку встык GOST; МРД 52 бар; t -60°С…+120°С</t>
  </si>
  <si>
    <t>148B6205</t>
  </si>
  <si>
    <t>Угловой корпус фильтра FIA 150 G ANG; под сварку встык GOST; МРД 52 бар; t -60°С…+120°С</t>
  </si>
  <si>
    <t>148B6206</t>
  </si>
  <si>
    <t>Прямой корпус фильтра  FIA 150 G STR; под сварку встык GOST; МРД 52 бар; t -60°С…+120°С</t>
  </si>
  <si>
    <t>148B6207</t>
  </si>
  <si>
    <t>Угловой корпус фильтра  FIA 200 D ANG; под сварку встык DIN; МРД 52 бар; t -60°С…+120°С</t>
  </si>
  <si>
    <t>148B6302</t>
  </si>
  <si>
    <t>148C0200R</t>
  </si>
  <si>
    <t>Угловой фильтр FIA 200 D ANG с сеткой 250 мкм; под сварку встык DIN; МРД 40 бар; t -50°С…+120°С</t>
  </si>
  <si>
    <t>Прямой корпус фильтра FIA 200 D STR; под сварку встык DIN; МРД 52 бар; t -60°С…+120°С</t>
  </si>
  <si>
    <t>148B6303</t>
  </si>
  <si>
    <t>148C9200R</t>
  </si>
  <si>
    <t>Прямой фильтр FIA 200 D STR с сеткой 250 мкм; под сварку встык DIN; МРД 40 бар; t -50°С…+120°С</t>
  </si>
  <si>
    <t>Угловой корпус фильтра  FIA 200 A ANG; под сварку встык GOST; МРД 52 бар; t -60°С…+120°С</t>
  </si>
  <si>
    <t>148B6304</t>
  </si>
  <si>
    <t>Прямой корпус фильтра FIA 200 A STR; под сварку встык GOST; МРД 52 бар; t -60°С…+120°С</t>
  </si>
  <si>
    <t>148B6305</t>
  </si>
  <si>
    <t>Угловой корпус фильтра FIA 250 D ANG; под сварку встык DIN; МРД 40 бар; t -60°С…+120°С</t>
  </si>
  <si>
    <t>148H3171</t>
  </si>
  <si>
    <t>148С0250R</t>
  </si>
  <si>
    <t>Угловой фильтр FIA 250 D ANG с сеткой 250 мкм; под сварку встык DIN; МРД 40 бар; t -50°С…+120°С</t>
  </si>
  <si>
    <t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Диапазон рабочей температуры  t -50°С…+120°С</t>
  </si>
  <si>
    <t>Угловой корпус фильтра  FIA 300 D ANG; под сварку встык DIN; МРД 40 бар; t -60°С…+120°С</t>
  </si>
  <si>
    <t>148H3172</t>
  </si>
  <si>
    <t>148С0300R</t>
  </si>
  <si>
    <t>Угловой фильтр FIA 300 D ANG с сеткой 250 мкм; под сварку встык DIN; МРД 40 бар; t -50°С…+120°С</t>
  </si>
  <si>
    <t>Корпус регулятора температуры масла ORV 25 D H1; под сварку DIN; МРД 52 бар</t>
  </si>
  <si>
    <t>148H3399</t>
  </si>
  <si>
    <t>148H3399R</t>
  </si>
  <si>
    <t>Корпус регулятора температуры масла ORV 25 D; под сварку DIN; МРД 52 бар</t>
  </si>
  <si>
    <t>1) Есть отличие по пропускной способности - kv (м3/ч).</t>
  </si>
  <si>
    <t>Корпус регулятора температуры масла  ORV 25 A H1; под сварку ANSI; МРД 52 бар</t>
  </si>
  <si>
    <t>148H3401</t>
  </si>
  <si>
    <t>1) Есть отличие по пропускной способности - kv (м3/ч)
2) Присоединение под сварку DIN</t>
  </si>
  <si>
    <t>Корпус регулятора температуры масла  ORV 40 DIN H1; под сварку DIN; МРД 52 бар</t>
  </si>
  <si>
    <t>148H3361</t>
  </si>
  <si>
    <t>148H3402R</t>
  </si>
  <si>
    <t>Корпус регулятора температуры масла ORV 40 D; под сварку DIN; МРД 52 бар</t>
  </si>
  <si>
    <t>Корпус регулятора температуры масла ORV 40 ANSI H1; под сварку ANSI; МРД 52 бар</t>
  </si>
  <si>
    <t>148H3404</t>
  </si>
  <si>
    <t>Корпус регулятора температуры масла ORV 40 DIN H2; под сварку DIN; МРД 52 бар</t>
  </si>
  <si>
    <t>148H3402</t>
  </si>
  <si>
    <t>Корпус регулятора температуры масла ORV 40 ANSI H2; под сварку ANSI; МРД 52 бар</t>
  </si>
  <si>
    <t>148H3405</t>
  </si>
  <si>
    <t>Корпус регулятора температуры масла ORV 50 DIN H2; под сварку DIN; МРД 52 бар</t>
  </si>
  <si>
    <t>148H3406</t>
  </si>
  <si>
    <t>148H3406R</t>
  </si>
  <si>
    <t>Корпус регулятора температуры масла ORV 50 D; под сварку DIN; МРД 52 бар</t>
  </si>
  <si>
    <t>Корпус регулятора температуры масла ORV 50 ANSI H2; под сварку ANSI; МРД 52 бар</t>
  </si>
  <si>
    <t>148H3408</t>
  </si>
  <si>
    <t>Корпус регулятора температуры масла ORV 65 DIN H3; под сварку DIN; МРД 52 бар</t>
  </si>
  <si>
    <t>148H3409</t>
  </si>
  <si>
    <t>148H3409R</t>
  </si>
  <si>
    <t>Корпус регулятора температуры масла ORV 65 D; под сварку DIN; МРД 52 бар</t>
  </si>
  <si>
    <t>Корпус регулятора температуры масла ORV 65 ANSI H3; под сварку ANSI; МРД 52 бар</t>
  </si>
  <si>
    <t>148H3410</t>
  </si>
  <si>
    <t>Корпус регулятора температуры масла ORV 80 DIN H3; под сварку DIN; МРД 52 бар</t>
  </si>
  <si>
    <t>148H3362</t>
  </si>
  <si>
    <t>148H3362R</t>
  </si>
  <si>
    <t>Корпус регулятора температуры масла ORV 80 D; под сварку DIN; МРД 52 бар</t>
  </si>
  <si>
    <t>Корпус регулятора температуры масла ORV 80 ANSI H3; под сварку ANSI; МРД 52 бар</t>
  </si>
  <si>
    <t>148H3411</t>
  </si>
  <si>
    <t>Термостат 43С для ORV 25 and ORV 40 H1</t>
  </si>
  <si>
    <t>148H3466</t>
  </si>
  <si>
    <t>Термостат 43С для ORV 40 and ORV 50 H2</t>
  </si>
  <si>
    <t>148H3467</t>
  </si>
  <si>
    <t xml:space="preserve"> - </t>
  </si>
  <si>
    <t>Термостат 49С для ORV 25 and ORV 40 H1</t>
  </si>
  <si>
    <t>148H3463</t>
  </si>
  <si>
    <t>Термостат 49С для ORV 40 and ORV 50 H2</t>
  </si>
  <si>
    <t>148H3464</t>
  </si>
  <si>
    <t>Термостат 60С для ORV 25 and ORV 40 H1</t>
  </si>
  <si>
    <t>148H3469</t>
  </si>
  <si>
    <t>Термостат 60С для ORV 40 and ORV 50 H2</t>
  </si>
  <si>
    <t>148H3470</t>
  </si>
  <si>
    <t>Термостат 77С для ORV 25 and ORV 40 H1</t>
  </si>
  <si>
    <t>148H3472</t>
  </si>
  <si>
    <t>Термостат 77С для ORV 40 and ORV 50 H2</t>
  </si>
  <si>
    <t>148H3473</t>
  </si>
  <si>
    <t>Термостат 43С для ORV 65 and ORV 80 H3</t>
  </si>
  <si>
    <t>148H3468</t>
  </si>
  <si>
    <t>Термостат 49С для ORV 65 and ORV 80 H3</t>
  </si>
  <si>
    <t>148H3465</t>
  </si>
  <si>
    <t>Термостат 60С для ORV 65 and ORV 80 H3</t>
  </si>
  <si>
    <t>148H3471</t>
  </si>
  <si>
    <t>Термостат 77С для ORV 65 and ORV 80 H3</t>
  </si>
  <si>
    <t>148H3474</t>
  </si>
  <si>
    <t>Регулятор потока с пилотным управлением ICS 25-5; под 1 пилот;  Kv 1,7 м3/ч;под сварку встык DIN (3/4 “); МРД 52 бар; t -60°С…+120°С; открывающий перепад ∆p 0,07-0,2 бар</t>
  </si>
  <si>
    <t>027H2028</t>
  </si>
  <si>
    <t>027F3020R</t>
  </si>
  <si>
    <t>Регулятор потока с пилотным управлением PM-3 20; под 3 пилота;  Kv 6  м3/ч; фланцевый; МРД 30 бар; t -45°С…+120°С; открывающий перепад ∆p 0,2-0,3 бар</t>
  </si>
  <si>
    <t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t>
  </si>
  <si>
    <t>Регулятор потока с пилотным управлением ICS 25-5; под 1 пилот;  Kv 1,7 м3/ч;под сварку встык DIN (1 “); МРД 52 бар; t -60°С…+120°С; открывающий перепад ∆p 0,07-0,2 бар</t>
  </si>
  <si>
    <t>027H2020</t>
  </si>
  <si>
    <t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t>
  </si>
  <si>
    <t>Регулятор потока с пилотным управлением ICS 25-5; под 1 пилот;  Kv 1,7 м3/ч;под пайку SA (1 1/8); МРД 52 бар; t -60°С…+120°С; открывающий перепад ∆p 0,07-0,2 бар</t>
  </si>
  <si>
    <t>027H2026</t>
  </si>
  <si>
    <t>Регулятор потока с пилотным управлением ICS 25-5; под 1 пилот;  Kv 1,7 м3/ч;под пайку SA (7/8 “); МРД 52 бар; t -60°С…+120°С; открывающий перепад ∆p 0,07-0,2 бар</t>
  </si>
  <si>
    <t>027H2025</t>
  </si>
  <si>
    <t>Регулятор потока с пилотным управлением ICS 25-5; под 1 пилот;  Kv 1,7 м3/ч;под пайку SD (1 1/8 “); МРД 52 бар; t -60°С…+120°С; открывающий перепад ∆p 0,07-0,2 бар</t>
  </si>
  <si>
    <t>027H2024</t>
  </si>
  <si>
    <t>Регулятор потока с пилотным управлением ICS 25-5; под 3 пилота;  Kv 1,7 м3/ч;под сварку встык DIN (3/4 “); МРД 52 бар; t -60°С…+120°С; открывающий перепад ∆p 0,07-0,2 бар</t>
  </si>
  <si>
    <t>027H2078</t>
  </si>
  <si>
    <t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</t>
  </si>
  <si>
    <t>Регулятор потока с пилотным управлением ICS 25-5; под  3 пилота;  Kv 1,7 м3/ч;под сварку встык DIN (1 “); МРД 52 бар; t -60°С…+120°С; открывающий перепад ∆p 0,07-0,2 бар</t>
  </si>
  <si>
    <t>027H2070</t>
  </si>
  <si>
    <t xml:space="preserve"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</t>
  </si>
  <si>
    <t>Регулятор потока с пилотным управлением ICS 25-5; под  3 пилота;  Kv 1,7 м3/ч;под пайку SA (1 1/8); МРД 52 бар; t -60°С…+120°С; открывающий перепад ∆p 0,07-0,2 бар</t>
  </si>
  <si>
    <t>027H2076</t>
  </si>
  <si>
    <t>Регулятор потока с пилотным управлением ICS 25-5; под  3 пилота;  Kv 1,7 м3/ч;под пайку SA (7/8 “); МРД 52 бар; t -60°С…+120°С; открывающий перепад ∆p 0,07-0,2 бар</t>
  </si>
  <si>
    <t>027H2075</t>
  </si>
  <si>
    <t>Регулятор потока с пилотным управлением ICS 25-5; под  3 пилота;  Kv 1,7 м3/ч;под пайку SD (1 1/8 “); МРД 52 бар; t -60°С…+120°С; открывающий перепад ∆p 0,07-0,2 бар</t>
  </si>
  <si>
    <t>027H2074</t>
  </si>
  <si>
    <t>Регулятор потока с пилотным управлением ICS 25-10; под 1 пилот;  Kv 3,5 м3/ч;под сварку встык DIN (3/4 “); МРД 52 бар; t -60°С…+120°С; открывающий перепад ∆p 0,07-0,2 бар</t>
  </si>
  <si>
    <t>027H2038</t>
  </si>
  <si>
    <t>Регулятор потока с пилотным управлением ICS 25-5; под 1 пилот;  Kv 1,7 м3/ч;под пайку SD (7/8“); МРД 52 бар; t -60°С…+120°С; открывающий перепад ∆p 0,07-0,2 бар</t>
  </si>
  <si>
    <t>027H2023</t>
  </si>
  <si>
    <t>Регулятор потока с пилотным управлением ICS 25-5; под 1 пилот;  Kv 1,7 м3/ч;под сварку встык ANSI (3/4 “); МРД 52 бар; t -60°С…+120°С; открывающий перепад ∆p 0,07-0,2 бар</t>
  </si>
  <si>
    <t>027H2029</t>
  </si>
  <si>
    <t>Регулятор потока с пилотным управлением ICS 25-5; под 1 пилот;  Kv 1,7 м3/ч;под сварку встык ANSI (1 “); МРД 52 бар; t -60°С…+120°С; открывающий перепад ∆p 0,07-0,2 бар</t>
  </si>
  <si>
    <t>027H2021</t>
  </si>
  <si>
    <t>Регулятор потока с пилотным управлением ICS 25-5; под 3 пилот;  Kv 1,7 м3/ч;под пайку SD (7/8“); МРД 52 бар; t -60°С…+120°С; открывающий перепад ∆p 0,07-0,2 бар</t>
  </si>
  <si>
    <t>027H2073</t>
  </si>
  <si>
    <t>Регулятор потока с пилотным управлением ICS 25-5; под 3 пилот;  Kv 1,7 м3/ч;под сварку встык ANSI (3/4 “); МРД 52 бар; t -60°С…+120°С; открывающий перепад ∆p 0,07-0,2 бар</t>
  </si>
  <si>
    <t>027H2079</t>
  </si>
  <si>
    <t>Регулятор потока с пилотным управлением ICS 25-5; под 3 пилот;  Kv 1,7 м3/ч;под сварку встык ANSI (1 “); МРД 52 бар; t -60°С…+120°С; открывающий перепад ∆p 0,07-0,2 бар</t>
  </si>
  <si>
    <t>027H2071</t>
  </si>
  <si>
    <t>Регулятор потока с пилотным управлением ICS 25-10; под 1 пилот;  Kv 3,5 м3/ч;под сварку встык DIN (1 “); МРД 52 бар; t -60°С…+120°С; открывающий перепад ∆p 0,07-0,2 бар</t>
  </si>
  <si>
    <t>027H2030</t>
  </si>
  <si>
    <t>Регулятор потока с пилотным управлением ICS 25-10; под 1 пилот;  Kv 3,5 м3/ч;под пайку SA (1 1/8); МРД 52 бар; t -60°С…+120°С; открывающий перепад ∆p 0,07-0,2 бар</t>
  </si>
  <si>
    <t>027H2036</t>
  </si>
  <si>
    <t>Регулятор потока с пилотным управлением ICS 25-10; под 1 пилот;  Kv 3,5 м3/ч;под пайку SA (7/8 “); МРД 52 бар; t -60°С…+120°С; открывающий перепад ∆p 0,07-0,2 бар</t>
  </si>
  <si>
    <t>027H2035</t>
  </si>
  <si>
    <t>Регулятор потока с пилотным управлением ICS 25-10; под 1 пилот;  Kv 3,5 м3/ч;под пайку SD (1 1/8 “); МРД 52 бар; t -60°С…+120°С; открывающий перепад ∆p 0,07-0,2 бар</t>
  </si>
  <si>
    <t>027H2034</t>
  </si>
  <si>
    <t>Регулятор потока с пилотным управлением ICS 25-10; под 3 пилота;  Kv 3,5 м3/ч;под сварку встык DIN (3/4 “); МРД 52 бар; t -60°С…+120°С; открывающий перепад ∆p 0,07-0,2 бар</t>
  </si>
  <si>
    <t>027H2088</t>
  </si>
  <si>
    <t>Регулятор потока с пилотным управлением ICS 25-10; под  3 пилота;  Kv 3,5 м3/ч;под сварку встык DIN (1 “); МРД 52 бар; t -60°С…+120°С; открывающий перепад ∆p 0,07-0,2 бар</t>
  </si>
  <si>
    <t>027H2080</t>
  </si>
  <si>
    <t>Регулятор потока с пилотным управлением ICS 25-10; под  3 пилота;  Kv 3,5 м3/ч;под пайку SA (1 1/8); МРД 52 бар; t -60°С…+120°С; открывающий перепад ∆p 0,07-0,2 бар</t>
  </si>
  <si>
    <t>027H2086</t>
  </si>
  <si>
    <t>Регулятор потока с пилотным управлением ICS 25-10; под  3 пилота;  Kv 3,5 м3/ч;под пайку SA (7/8 “); МРД 52 бар; t -60°С…+120°С; открывающий перепад ∆p 0,07-0,2 бар</t>
  </si>
  <si>
    <t>027H2085</t>
  </si>
  <si>
    <t>Регулятор потока с пилотным управлением ICS 25-10; под  3 пилота;  Kv 3,5 м3/ч;под пайку SD (1 1/8 “); МРД 52 бар; t -60°С…+120°С; открывающий перепад ∆p 0,07-0,2 бар</t>
  </si>
  <si>
    <t>027H2084</t>
  </si>
  <si>
    <t>Регулятор потока с пилотным управлением ICS 25-10; под 1 пилот;  Kv 3,5 м3/ч;под пайку SD (7/8“); МРД 52 бар; t -60°С…+120°С; открывающий перепад ∆p 0,07-0,2 бар</t>
  </si>
  <si>
    <t>027H2033</t>
  </si>
  <si>
    <t>Регулятор потока с пилотным управлением  ICS 25-10; под 1 пилот;  Kv 3,5 м3/ч;под сварку встык ANSI (3/4 “); МРД 52 бар; t -60°С…+120°С; открывающий перепад ∆p 0,07-0,2 бар</t>
  </si>
  <si>
    <t>027H2039</t>
  </si>
  <si>
    <t>Регулятор потока с пилотным управлением ICS 25-10; под 1 пилот;  Kv 3,5 м3/ч;под сварку встык ANSI (1 “); МРД 52 бар; t -60°С…+120°С; открывающий перепад ∆p 0,07-0,2 бар</t>
  </si>
  <si>
    <t>027H2031</t>
  </si>
  <si>
    <t>Регулятор потока с пилотным управлением ICS 25-10; под 3 пилота;  Kv 3,5 м3/ч;под пайку SD (7/8“); МРД 52 бар; t -60°С…+120°С; открывающий перепад ∆p 0,07-0,2 бар</t>
  </si>
  <si>
    <t>027H2083</t>
  </si>
  <si>
    <t>Регулятор потока с пилотным управлением  ICS 25-10; под 3 пилота;  Kv 3,5  м3/ч;под сварку встык ANSI (3/4 “); МРД 52 бар; t -60°С…+120°С; открывающий перепад ∆p 0,07-0,2 бар</t>
  </si>
  <si>
    <t>027H2089</t>
  </si>
  <si>
    <t>Регулятор потока с пилотным управлением  ICS 25-10; под 3 пилота;  Kv 3,5  м3/ч;под сварку встык ANSI (1 “); МРД 52 бар; t -60°С…+120°С; открывающий перепад ∆p 0,07-0,2 бар</t>
  </si>
  <si>
    <t>027H2081</t>
  </si>
  <si>
    <t>Регулятор потока с пилотным управлением ICS 25-15; под 1 пилот;  Kv 6 м3/ч;под сварку встык DIN (3/4 “); МРД 52 бар; t -60°С…+120°С; открывающий перепад ∆p 0,07-0,2 бар</t>
  </si>
  <si>
    <t>027H2048</t>
  </si>
  <si>
    <t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
6) 3-х пилотный клапан с заглушками - складская позиция.
 027F1020R - под 1 пилот, но под заказ</t>
  </si>
  <si>
    <t>Регулятор потока с пилотным управлением ICS 25-15; под 1 пилот;  Kv 6 м3/ч;под сварку встык DIN (1 “); МРД 52 бар; t -60°С…+120°С; открывающий перепад ∆p 0,07-0,2 бар</t>
  </si>
  <si>
    <t>027H2040</t>
  </si>
  <si>
    <t>Регулятор потока с пилотным управлением ICS 25-15; под 1 пилот;  Kv 6 м3/ч;под пайку SA (1 1/8); МРД 52 бар; t -60°С…+120°С; открывающий перепад ∆p 0,07-0,2 бар</t>
  </si>
  <si>
    <t>027H2046</t>
  </si>
  <si>
    <t>Регулятор потока с пилотным управлением ICS 25-15; под 1 пилот;  Kv 6 м3/ч;под пайку SA (7/8 “); МРД 52 бар; t -60°С…+120°С; открывающий перепад ∆p 0,07-0,2 бар</t>
  </si>
  <si>
    <t>027H2045</t>
  </si>
  <si>
    <t>Регулятор потока с пилотным управлением ICS 25-15; под 1 пилот;  Kv 6 м3/ч;под пайку SD (1 1/8 “); МРД 52 бар; t -60°С…+120°С; открывающий перепад ∆p 0,07-0,2 бар</t>
  </si>
  <si>
    <t>027H2044</t>
  </si>
  <si>
    <t>Регулятор потока с пилотным управлением ICS 25-15; под 3 пилота;  Kv 6 м3/ч;под сварку встык DIN (3/4 “); МРД 52 бар; t -60°С…+120°С; открывающий перепад ∆p 0,07-0,2 бар</t>
  </si>
  <si>
    <t>027H2098</t>
  </si>
  <si>
    <t xml:space="preserve"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
</t>
  </si>
  <si>
    <t>Регулятор потока с пилотным управлением ICS 25-15; под  3 пилота;  Kv 6 м3/ч;под сварку встык DIN (1 “); МРД 52 бар; t -60°С…+120°С; открывающий перепад ∆p 0,07-0,2 бар</t>
  </si>
  <si>
    <t>027H2090</t>
  </si>
  <si>
    <t>Регулятор потока с пилотным управлением ICS 25-15; под  3 пилота;  Kv 6 м3/ч;под пайку SA (1 1/8); МРД 52 бар; t -60°С…+120°С; открывающий перепад ∆p 0,07-0,2 бар</t>
  </si>
  <si>
    <t>027H2096</t>
  </si>
  <si>
    <t>Регулятор потока с пилотным управлением ICS 25-15; под  3 пилота;  Kv 6 м3/ч;под пайку SA (7/8 “); МРД 52 бар; t -60°С…+120°С; открывающий перепад ∆p 0,07-0,2 бар</t>
  </si>
  <si>
    <t>027H2095</t>
  </si>
  <si>
    <r>
      <rPr>
        <sz val="10"/>
        <rFont val="Arial"/>
        <family val="2"/>
        <charset val="204"/>
      </rPr>
      <t xml:space="preserve">Регулятор потока с пилотным управлением ICS 25-15; под  3 пилота;  Kv 6 м3/ч;под пайку SD (1 1/8 “); МРД 52 бар; t -60°С…+120°С; открывающий перепад </t>
    </r>
    <r>
      <rPr>
        <sz val="10"/>
        <rFont val="Minion Pro"/>
        <family val="1"/>
        <charset val="1"/>
      </rPr>
      <t xml:space="preserve">∆p </t>
    </r>
    <r>
      <rPr>
        <sz val="10"/>
        <rFont val="Arial"/>
        <family val="2"/>
        <charset val="204"/>
      </rPr>
      <t>0,07-0,2 бар</t>
    </r>
  </si>
  <si>
    <t>027H2094</t>
  </si>
  <si>
    <t>Регулятор потока с пилотным управлением ICS 25-15; под 1 пилот;  Kv 6 м3/ч;под пайку SD (7/8“); МРД 52 бар; t -60°С…+120°С; открывающий перепад ∆p 0,07-0,2 бар</t>
  </si>
  <si>
    <t>027H2043</t>
  </si>
  <si>
    <t>Регулятор потока с пилотным управлением   ICS 25-15; под 1 пилот;  Kv 6 м3/ч;под сварку встык ANSI (3/4 “); МРД 52 бар; t -60°С…+120°С; открывающий перепад ∆p 0,07-0,2 бар</t>
  </si>
  <si>
    <t>027H2049</t>
  </si>
  <si>
    <t>Регулятор потока с пилотным управлением ICS 25-15; под 1 пилот;  Kv 6 м3/ч;под сварку встык ANSI (1 “); МРД 52 бар; t -60°С…+120°С; открывающий перепад ∆p 0,07-0,2 бар</t>
  </si>
  <si>
    <t>027H2041</t>
  </si>
  <si>
    <t>Регулятор потока с пилотным управлением ICS 25-15; под 3 пилота;  Kv 6 м3/ч;под пайку SD (7/8“); МРД 52 бар; t -60°С…+120°С; открывающий перепад ∆p 0,07-0,2 бар</t>
  </si>
  <si>
    <t>027H2093</t>
  </si>
  <si>
    <t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</t>
  </si>
  <si>
    <t>Регулятор потока с пилотным управлением ICS 25-15; под 3 пилота;  Kv 6  м3/ч;под сварку встык ANSI (3/4 “); МРД 52 бар; t -60°С…+120°С; открывающий перепад ∆p 0,07-0,2 бар</t>
  </si>
  <si>
    <t>027H2099</t>
  </si>
  <si>
    <t>Регулятор потока с пилотным управлением ICS 25-15; под 3 пилота;  Kv 6  м3/ч;под сварку встык ANSI (1 “); МРД 52 бар; t -60°С…+120°С; открывающий перепад ∆p 0,07-0,2 бар</t>
  </si>
  <si>
    <t>027H2091</t>
  </si>
  <si>
    <t>Регулятор потока с пилотным управлением ICS 25-20; под 1 пилот;  Kv 8 м3/ч;под сварку встык DIN (3/4 “); МРД 52 бар; t -60°С…+120°С; открывающий перепад ∆p 0,07-0,2 бар</t>
  </si>
  <si>
    <t>027H2058</t>
  </si>
  <si>
    <t>027F3025R</t>
  </si>
  <si>
    <t>Регулятор потока с пилотным управлением PM-3 25; под 3 пилота;  Kv 9  м3/ч; фланцевый; МРД 30 бар; t -45°С…+120°С; открывающий перепад ∆p 0,2-0,3 бар</t>
  </si>
  <si>
    <t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027F1025R - под 1 пилот, но под заказ</t>
  </si>
  <si>
    <t>Регулятор потока с пилотным управлением  ICS 25-20; под 1 пилот;  Kv 8 м3/ч;под сварку встык DIN (1 “); МРД 52 бар; t -60°С…+120°С; открывающий перепад ∆p 0,07-0,2 бар</t>
  </si>
  <si>
    <t>027H2050</t>
  </si>
  <si>
    <t>Регулятор потока с пилотным управлением ICS 25-20; под 1 пилот;  Kv 8 м3/ч;под пайку SA (1 1/8); МРД 52 бар; t -60°С…+120°С; открывающий перепад ∆p 0,07-0,2 бар</t>
  </si>
  <si>
    <t>027H2056</t>
  </si>
  <si>
    <t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027F3020R - под 1 пилот, но под заказ</t>
  </si>
  <si>
    <t>Регулятор потока с пилотным управлением ICS 25-20; под 1 пилот;  Kv 8 м3/ч;под пайку SA (7/8 “); МРД 52 бар; t -60°С…+120°С; открывающий перепад ∆p 0,07-0,2 бар</t>
  </si>
  <si>
    <t>027H2055</t>
  </si>
  <si>
    <t>Регулятор потока с пилотным управлением ICS 25-20; под 1 пилот;  Kv 8 м3/ч;под пайку SD (1 1/8 “); МРД 52 бар; t -60°С…+120°С; открывающий перепад ∆p 0,07-0,2 бар</t>
  </si>
  <si>
    <t>027H2054</t>
  </si>
  <si>
    <t>Регулятор потока с пилотным управлениемICS 25-20; под 1 пилот;  Kv 8 м3/ч;под сварку встык DIN (3/4 “); МРД 52 бар; t -60°С…+120°С; открывающий перепад ∆p 0,07-0,2 бар</t>
  </si>
  <si>
    <t>027H2108</t>
  </si>
  <si>
    <t>Регулятор потока с пилотным управлением ICS 25-20; под  3 пилота;  Kv 8 м3/ч;под сварку встык DIN (1 “); МРД 52 бар; t -60°С…+120°С; открывающий перепад ∆p 0,07-0,2 бар</t>
  </si>
  <si>
    <t>027H2100</t>
  </si>
  <si>
    <t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</t>
  </si>
  <si>
    <t>Регулятор потока с пилотным управлением ICS 25-20; под  3 пилота;  Kv 8 м3/ч;под пайку SA (1 1/8); МРД 52 бар; t -60°С…+120°С; открывающий перепад ∆p 0,07-0,2 бар</t>
  </si>
  <si>
    <t>027H2106</t>
  </si>
  <si>
    <t>Регулятор потока с пилотным управлением ICS 25-20; под  3 пилота;  Kv 8 м3/ч;под пайку SA (7/8 “); МРД 52 бар; t -60°С…+120°С; открывающий перепад ∆p 0,07-0,2 бар</t>
  </si>
  <si>
    <t>027H2105</t>
  </si>
  <si>
    <r>
      <rPr>
        <sz val="10"/>
        <rFont val="Arial"/>
        <family val="2"/>
        <charset val="204"/>
      </rPr>
      <t xml:space="preserve">Регулятор потока с пилотным управлением ICS 25-20; под  3 пилота;  Kv 8 м3/ч;под пайку SD (1 1/8 “); МРД 52 бар; t -60°С…+120°С; открывающий перепад </t>
    </r>
    <r>
      <rPr>
        <sz val="10"/>
        <rFont val="Minion Pro"/>
        <family val="1"/>
        <charset val="1"/>
      </rPr>
      <t xml:space="preserve">∆p </t>
    </r>
    <r>
      <rPr>
        <sz val="10"/>
        <rFont val="Arial"/>
        <family val="2"/>
        <charset val="204"/>
      </rPr>
      <t>0,07-0,2 бар</t>
    </r>
  </si>
  <si>
    <t>027H2104</t>
  </si>
  <si>
    <t>Регулятор потока с пилотным управлением  ICS 25-20; под 1 пилот;  Kv 8 м3/ч;под пайку SD (7/8“); МРД 52 бар; t -60°С…+120°С; открывающий перепад ∆p 0,07-0,2 бар</t>
  </si>
  <si>
    <t>027H2053</t>
  </si>
  <si>
    <t>Регулятор потока с пилотным управлением   ICS 25-20; под 1 пилот;  Kv 8 м3/ч;под сварку встык ANSI (3/4 “); МРД 52 бар; t -60°С…+120°С; открывающий перепад ∆p 0,07-0,2 бар</t>
  </si>
  <si>
    <t>027H2059</t>
  </si>
  <si>
    <t>Регулятор потока с пилотным управлением ICS 25-20; под 1 пилот;  Kv 8 м3/ч;под сварку встык ANSI (1 “); МРД 52 бар; t -60°С…+120°С; открывающий перепад ∆p 0,07-0,2 бар</t>
  </si>
  <si>
    <t>027H2051</t>
  </si>
  <si>
    <t>Регулятор потока с пилотным управлением ICS 25-20; под  3 пилота;  Kv 8 м3/ч;под пайку SD (7/8“); МРД 52 бар; t -60°С…+120°С; открывающий перепад ∆p 0,07-0,2 бар</t>
  </si>
  <si>
    <t>027H2103</t>
  </si>
  <si>
    <t>Регулятор потока с пилотным управлениемICS 25-20; под  3 пилота;  Kv 8  м3/ч;под сварку встык ANSI (3/4 “); МРД 52 бар; t -60°С…+120°С; открывающий перепад ∆p 0,07-0,2 бар</t>
  </si>
  <si>
    <t>027H2109</t>
  </si>
  <si>
    <t>Регулятор потока с пилотным управлением ICS 25-20; под  3 пилота;  Kv 8;  Kv 6  м3/ч;под сварку встык ANSI (1 “); МРД 52 бар; t -60°С…+120°С; открывающий перепад ∆p 0,07-0,2 бар</t>
  </si>
  <si>
    <t>027H2101</t>
  </si>
  <si>
    <t>Регулятор потока с пилотным управлением ICS 25-25; под 1 пилот;  Kv 11,5 м3/ч;под сварку встык DIN (3/4 “); МРД 52 бар; t -60°С…+120°С; открывающий перепад ∆p 0,07-0,2 бар</t>
  </si>
  <si>
    <t>027H2068</t>
  </si>
  <si>
    <t>Регулятор потока с пилотным управлением  ICS 25-25; под 1 пилот;  Kv 11,5 м3/ч;под сварку встык DIN (1 “); МРД 52 бар; t -60°С…+120°С; открывающий перепад ∆p 0,07-0,2 бар</t>
  </si>
  <si>
    <t>027H2060</t>
  </si>
  <si>
    <t>Регулятор потока с пилотным управлением ICS 25-25; под 1 пилот;  Kv 11,5 м3/ч;под пайку SA (1 1/8); МРД 52 бар; t -60°С…+120°С; открывающий перепад ∆p 0,07-0,2 бар</t>
  </si>
  <si>
    <t>027H2066</t>
  </si>
  <si>
    <t>Регулятор потока с пилотным управлением  ICS 25-25; под 1 пилот;  Kv 11,5 м3/ч;под пайку SA (7/8 “); МРД 52 бар; t -60°С…+120°С; открывающий перепад ∆p 0,07-0,2 бар</t>
  </si>
  <si>
    <t>027H2065</t>
  </si>
  <si>
    <t>Регулятор потока с пилотным управлением ICS 25-25; под 1 пилот;  Kv 11,5 м3/ч;под пайку SD (1 1/8 “); МРД 52 бар; t -60°С…+120°С; открывающий перепад ∆p 0,07-0,2 бар</t>
  </si>
  <si>
    <t>027H2064</t>
  </si>
  <si>
    <t>Регулятор потока с пилотным управлением  ICS 25-25; под  3 пилота;  Kv 11,5 м3/ч;под сварку встык DIN (3/4 “); МРД 52 бар; t -60°С…+120°С; открывающий перепад ∆p 0,07-0,2 бар</t>
  </si>
  <si>
    <t>027H2118</t>
  </si>
  <si>
    <t>Регулятор потока с пилотным управлением ICS 25-25; под  3 пилота;  Kv 11,5 м3/ч;под сварку встык DIN (1 “); МРД 52 бар; t -60°С…+120°С; открывающий перепад ∆p 0,07-0,2 бар</t>
  </si>
  <si>
    <t>027H2110</t>
  </si>
  <si>
    <t>Регулятор потока с пилотным управлением ICS 25-25; под  3 пилота;  Kv 11,5 м3/ч;под пайку SA (1 1/8); МРД 52 бар; t -60°С…+120°С; открывающий перепад ∆p 0,07-0,2 бар</t>
  </si>
  <si>
    <t>027H2116</t>
  </si>
  <si>
    <t>Регулятор потока с пилотным управлением ICS 25-25; под  3 пилота;  Kv 11,5 м3/ч;под пайку SA (7/8 “); МРД 52 бар; t -60°С…+120°С; открывающий перепад ∆p 0,07-0,2 бар</t>
  </si>
  <si>
    <t>027H2115</t>
  </si>
  <si>
    <r>
      <rPr>
        <sz val="10"/>
        <rFont val="Arial"/>
        <family val="2"/>
        <charset val="204"/>
      </rPr>
      <t xml:space="preserve">Регулятор потока с пилотным управлением ICS 25-25; под  3 пилота;  Kv 11,5 м3/ч;под пайку SD (1 1/8 “); МРД 52 бар; t -60°С…+120°С; открывающий перепад </t>
    </r>
    <r>
      <rPr>
        <sz val="10"/>
        <rFont val="Minion Pro"/>
        <family val="1"/>
        <charset val="1"/>
      </rPr>
      <t xml:space="preserve">∆p </t>
    </r>
    <r>
      <rPr>
        <sz val="10"/>
        <rFont val="Arial"/>
        <family val="2"/>
        <charset val="204"/>
      </rPr>
      <t>0,07-0,2 бар</t>
    </r>
  </si>
  <si>
    <t>027H2114</t>
  </si>
  <si>
    <t>Регулятор потока с пилотным управлением  ICS 25-25; под 1 пилот;  Kv 11,5 м3/ч;под пайку SD (7/8“); МРД 52 бар; t -60°С…+120°С; открывающий перепад ∆p 0,07-0,2 бар</t>
  </si>
  <si>
    <t>027H2063</t>
  </si>
  <si>
    <t>Регулятор потока с пилотным управлением ICS 25-25; под 1 пилот;  Kv 11,5 м3/ч;под сварку встык ANSI (1 “); МРД 52 бар; t -60°С…+120°С; открывающий перепад ∆p 0,07-0,2 бар</t>
  </si>
  <si>
    <t>027H2061</t>
  </si>
  <si>
    <t>Регулятор потока с пилотным управлением ICS 25-25; под  3 пилота;  Kv 11,5 м3/ч;под пайку SD (7/8“); МРД 52 бар; t -60°С…+120°С; открывающий перепад ∆p 0,07-0,2 бар</t>
  </si>
  <si>
    <t>027H2113</t>
  </si>
  <si>
    <t>Регулятор потока с пилотным управлением ICS 25-25; под  3 пилота;  Kv 11,5  м3/ч;под сварку встык ANSI (1 “); МРД 52 бар; t -60°С…+120°С; открывающий перепад ∆p 0,07-0,2 бар</t>
  </si>
  <si>
    <t>027H2111</t>
  </si>
  <si>
    <t>Регулятор потока с пилотным управлением ICS 32; под  1 пилот;  Kv 17 м3/ч;под сварку встык  DIN (1 1/4 “); МРД 52 бар; t -60°С…+120°С; открывающий перепад ∆p 0,07-0,2 бар</t>
  </si>
  <si>
    <t>027H3020</t>
  </si>
  <si>
    <t>027F3032R</t>
  </si>
  <si>
    <t>Регулятор потока с пилотным управлением PM-3 32; под 3 пилота;  Kv 16  м3/ч; фланцевый; МРД 30 бар; t -45°С…+120°С; открывающий перепад ∆p 0,2-0,3 бар</t>
  </si>
  <si>
    <t>1) Максимальное рабочее давление: 30 бар для фреона / 28 бар для R717 
2) пропускная способность (kv): 16 м3/ч
3) Рабочая температура: t -45°С…+120°С.
4) Фланцевый. Ответные фланцы под сварку встык DIN 32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027F1032R - под 1 пилот, но под заказ</t>
  </si>
  <si>
    <t>Регулятор потока с пилотным управлением ICS 32; под  1 пилот;  Kv 17  м3/ч; под пайку SD (1 3/8“ SA); МРД 52 бар; t -60°С…+120°С; открывающий перепад ∆p 0,07-0,2 бар</t>
  </si>
  <si>
    <t>027H3023</t>
  </si>
  <si>
    <t>Регулятор потока с пилотным управлением  ICS 32; под  1 пилот;  Kv 17 м3/ч;под сварку встык  ANSI (1 1/4“); МРД 52 бар; t -60°С…+120°С; открывающий перепад ∆p 0,07-0,2 бар</t>
  </si>
  <si>
    <t>027H3021</t>
  </si>
  <si>
    <t>Регулятор потока с пилотным управлением ICS 32; под  3 пилота;  Kv 17 м3/ч;под сварку встык  DIN (1 1/4“); МРД 52 бар; t -60°С…+120°С; открывающий перепад ∆p 0,07-0,2 бар</t>
  </si>
  <si>
    <t>027H3030</t>
  </si>
  <si>
    <t>1) Максимальное рабочее давление: 30 бар для фреона / 28 бар для R717 
2) пропускная способность (kv): 16 м3/ч
3) Рабочая температура: t -45°С…+120°С.
4) Фланцевый. Ответные фланцы под сварку встык DIN 32 в комплекте.
5) Корпус клапана из чугуна
6) Открывающий перепад 0,2-0,3 бар. Важный показатель, если ICS использовался в качестве соленоидного клапана.</t>
  </si>
  <si>
    <t>Регулятор потока с пилотным управлением ICS 32; под  3 пилота;  Kv 17  м3/ч; под пайку SD (1 3/8“ SA); МРД 52 бар; t -60°С…+120°С; открывающий перепад ∆p 0,07-0,2 бар</t>
  </si>
  <si>
    <t>027H3033</t>
  </si>
  <si>
    <t>Регулятор потока с пилотным управлением  ICS 32; под  3 пилота;  Kv 17 м3/ч;под сварку встык  ANSI (1 1/4 “); МРД 52 бар; t -60°С…+120°С; открывающий перепад ∆p 0,07-0,2 бар</t>
  </si>
  <si>
    <t>027H3031</t>
  </si>
  <si>
    <t>Регулятор потока с пилотным управлением  ICS 40; под  1 пилот;  Kv 27 м3/ч;под сварку встык DIN (11/2 “); МРД 52 бар; t -60°С…+120°С; открывающий перепад ∆p 0,07-0,2 бар</t>
  </si>
  <si>
    <t>027H4020</t>
  </si>
  <si>
    <t>027F3040R</t>
  </si>
  <si>
    <t>Регулятор потока с пилотным управлением PM-3 40; под 3 пилота;  Kv 30 м3/ч; фланцевый; МРД 30 бар; t -45°С…+120°С; открывающий перепад ∆p 0,2-0,3 бар</t>
  </si>
  <si>
    <t>1) Максимальное рабочее давление: 30 бар для фреона / 28 бар для R717 
2) пропускная способность (kv): 30 м3/ч
3) Рабочая температура: t -45°С…+120°С.
4) Фланцевый. Ответные фланцы под сварку встык DIN 40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027F1040R - под 1 пилот, но под заказ</t>
  </si>
  <si>
    <t>Регулятор потока с пилотным управлением  ICS 40; под  1 пилот;  Kv 27 м3/ч; под пайку SA (1 5/8“); МРД 52 бар; t -60°С…+120°С; открывающий перепад ∆p 0,07-0,2 бар</t>
  </si>
  <si>
    <t>027H4024</t>
  </si>
  <si>
    <t>Регулятор потока с пилотным управлением  ICS 40; под  1 пилот;  Kv 27 м3/ч; под пайку SD (1 5/8 “); МРД 52 бар; t -60°С…+120°С; открывающий перепад ∆p 0,07-0,2 бар</t>
  </si>
  <si>
    <t>027H4023</t>
  </si>
  <si>
    <t>Регулятор потока с пилотным управлением  ICS 40; под  1 пилот;  Kv 27 м3/ч;под сварку встык  ANSI (1 1/2 “); МРД 52 бар; t -60°С…+120°С; открывающий перепад ∆p 0,07-0,2 бар</t>
  </si>
  <si>
    <t>027H4021</t>
  </si>
  <si>
    <t>027H4030</t>
  </si>
  <si>
    <t xml:space="preserve">1) Максимальное рабочее давление: 30 бар для фреона / 28 бар для R717 
2) пропускная способность (kv): 30 м3/ч
3) Рабочая температура: t -45°С…+120°С.
4) Фланцевый. Ответные фланцы под сварку встык DIN 40 в комплекте.
5) Корпус клапана из чугуна
6) Открывающий перепад 0,2-0,3 бар. Важный показатель, если ICS использовался в качестве соленоидного клапана.
</t>
  </si>
  <si>
    <t>027H4034</t>
  </si>
  <si>
    <t>1) Максимальное рабочее давление: 30 бар для фреона / 28 бар для R717 
2) пропускная способность (kv): 30 м3/ч
3) Рабочая температура: t -45°С…+120°С.
4) Фланцевый. Ответные фланцы под сварку встык DIN 40 в комплекте.
5) Корпус клапана из чугуна
6) Открывающий перепад 0,2-0,3 бар. Важный показатель, если ICS использовался в качестве соленоидного клапана.</t>
  </si>
  <si>
    <t>Регулятор потока с пилотным управлением  ICS 40; под  3 пилота;  Kv 27 м3/ч; под пайку SD (1 5/8 “); МРД 52 бар; t -60°С…+120°С; открывающий перепад ∆p 0,07-0,2 бар</t>
  </si>
  <si>
    <t>027H4033</t>
  </si>
  <si>
    <t>Регулятор потока с пилотным управлением  ICS 40; под  3 пилота;  Kv 27 м3/ч;под сварку встык  ANSI (1 1/2 “); МРД 52 бар; t -60°С…+120°С; открывающий перепад ∆p 0,07-0,2 бар</t>
  </si>
  <si>
    <t>027H4031</t>
  </si>
  <si>
    <t>Регулятор потока с пилотным управлением  ICS 50; под  1 пилот;  Kv 44 м3/ч;под сварку встык  DIN (2 “); МРД 52 бар; t -60°С…+120°С; открывающий перепад ∆p 0,07-0,2 бар</t>
  </si>
  <si>
    <t>027H5020</t>
  </si>
  <si>
    <t>027F3050R</t>
  </si>
  <si>
    <t>Регулятор потока с пилотным управлением PM-3 50; под 3 пилота;  Kv 40 м3/ч; фланцевый; МРД 30 бар; t -45°С…+120°С; открывающий перепад ∆p 0,2-0,3 бар</t>
  </si>
  <si>
    <t>1) Максимальное рабочее давление: 30 бар для фреона / 28 бар для R717 
2) пропускная способность (kv): 40 м3/ч
3) Рабочая температура: t -45°С…+120°С.
4) Фланцевый. Ответные фланцы под сварку встык DIN 50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027F1050R - под 1 пилот, но под заказ</t>
  </si>
  <si>
    <t>Регулятор потока с пилотным управлением  ICS 50; под  1 пилот;  Kv 44 м3/ч; под пайку SD (21/8 “ SA); МРД 52 бар; t -60°С…+120°С; открывающий перепад ∆p 0,07-0,2 бар</t>
  </si>
  <si>
    <t>027H5023</t>
  </si>
  <si>
    <t>Регулятор потока с пилотным управлением  ICS 50; под  1 пилот;  Kv 44 м3/ч;под сварку встык  ANSI (2 “); МРД 52 бар; t -60°С…+120°С; открывающий перепад ∆p 0,07-0,2 бар</t>
  </si>
  <si>
    <t>027H5021</t>
  </si>
  <si>
    <t>Регулятор потока с пилотным управлением  ICS 50; под  3 пилота;  Kv 44 м3/ч;под сварку встык  DIN (2 “); МРД 52 бар; t -60°С…+120°С; открывающий перепад ∆p 0,07-0,2 бар</t>
  </si>
  <si>
    <t>027H5030</t>
  </si>
  <si>
    <t>1) Максимальное рабочее давление: 30 бар для фреона / 28 бар для R717 
2) пропускная способность (kv): 40 м3/ч
3) Рабочая температура: t -45°С…+120°С.
4) Фланцевый. Ответные фланцы под сварку встык DIN 50 в комплекте.
5) Корпус клапана из чугуна
6) Открывающий перепад 0,2-0,3 бар. Важный показатель, если ICS использовался в качестве соленоидного клапана.</t>
  </si>
  <si>
    <t>Регулятор потока с пилотным управлением  ICS 50; под  3 пилота;  Kv 44 м3/ч; под пайку SD (21/8 “ SA); МРД 52 бар; t -60°С…+120°С; открывающий перепад ∆p 0,07-0,2 бар</t>
  </si>
  <si>
    <t>027H5033</t>
  </si>
  <si>
    <t>Регулятор потока с пилотным управлением  ICS 50; под  3 пилота;  Kv 44 м3/ч;под сварку встык  ANSI (2 “); МРД 52 бар; t -60°С…+120°С; открывающий перепад ∆p 0,07-0,2 бар</t>
  </si>
  <si>
    <t>027H5031</t>
  </si>
  <si>
    <t>Регулятор потока с пилотным управлением  ICS 65; под  1 пилот;  Kv 70 м3/ч; под сварку встык  DIN  (2 1/2 “); МРД 52 бар; t -60°С…+120°С; открывающий перепад ∆p 0,07-0,2 бар</t>
  </si>
  <si>
    <t>027H6020</t>
  </si>
  <si>
    <t>027F3065R</t>
  </si>
  <si>
    <t>Регулятор потока с пилотным управлением PM-3 65; под 3 пилота;  Kv 75 м3/ч; фланцевый; МРД 30 бар; t -45°С…+120°С; открывающий перепад ∆p 0,2-0,3 бар</t>
  </si>
  <si>
    <t>1) Максимальное рабочее давление: 30 бар для фреона / 28 бар для R717 
2) пропускная способность (kv): 75 м3/ч
3) Рабочая температура: t -45°С…+120°С.
4) Фланцевый. Ответные фланцы под сварку встык DIN 65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027F1065R - под 1 пилот, но под заказ</t>
  </si>
  <si>
    <t>Регулятор потока с пилотным управлением  ICS 65; под  1 пилот;  Kv 70 м3/ч; под сварку встык  ANSI (2 1/2 “); МРД 52 бар; t -60°С…+120°С; открывающий перепад ∆p 0,07-0,2 бар</t>
  </si>
  <si>
    <t>027H6021</t>
  </si>
  <si>
    <t>Регулятор потока с пилотным управлением  ICS 65; под  1 пилот;  Kv 70 м3/ч; под пайку SA (25/8 “); МРД 52 бар; t -60°С…+120°С; открывающий перепад ∆p 0,07-0,2 бар</t>
  </si>
  <si>
    <t>027H6025</t>
  </si>
  <si>
    <t>Регулятор потока с пилотным управлением  ICS 65; под  1 пилот;  Kv 70 м3/ч; под пайку SD (3 “); МРД 52 бар; t -60°С…+120°С; открывающий перепад ∆p 0,07-0,2 бар</t>
  </si>
  <si>
    <t>027H6024</t>
  </si>
  <si>
    <t>Регулятор потока с пилотным управлением  ICS 65; под  3 пилота;  Kv 70 м3/ч; под сварку встык  DIN  (2 1/2 “); МРД 52 бар; t -60°С…+120°С; открывающий перепад ∆p 0,07-0,2 бар</t>
  </si>
  <si>
    <t>027H6030</t>
  </si>
  <si>
    <t>1) Максимальное рабочее давление: 30 бар для фреона / 28 бар для R717 
2) пропускная способность (kv): 75 м3/ч
3) Рабочая температура: t -45°С…+120°С.
4) Фланцевый. Ответные фланцы под сварку встык DIN 65 в комплекте.
5) Корпус клапана из чугуна
6) Открывающий перепад 0,2-0,3 бар. Важный показатель, если ICS использовался в качестве соленоидного клапана.</t>
  </si>
  <si>
    <t>Регулятор потока с пилотным управлением  ICS 65; под  3 пилота;  Kv 70 м3/ч; под сварку встык  ANSI (2 1/2 “); МРД 52 бар; t -60°С…+120°С; открывающий перепад ∆p 0,07-0,2 бар</t>
  </si>
  <si>
    <t>027H6031</t>
  </si>
  <si>
    <t>Регулятор потока с пилотным управлением  ICS 65; под  3 пилота;  Kv 70 м3/ч; под пайку SA (2 5/8 “); МРД 52 бар; t -60°С…+120°С; открывающий перепад ∆p 0,07-0,2 бар</t>
  </si>
  <si>
    <t>027H6035</t>
  </si>
  <si>
    <t>Регулятор потока с пилотным управлением  ICS 65; под  3 пилота;  Kv 70 м3/ч; под пайку SD (3 “); МРД 52 бар; t -60°С…+120°С; открывающий перепад ∆p 0,07-0,2 бар</t>
  </si>
  <si>
    <t>027H6034</t>
  </si>
  <si>
    <t>Регулятор потока с пилотным управлением  ICS 80; под  1 пилот;  Kv 85 м3/ч; под сварку встык  DIN (3 “); МРД 52 бар; t -60°С…+120°С; открывающий перепад ∆p 0,07-0,2 бар</t>
  </si>
  <si>
    <t>027H8020</t>
  </si>
  <si>
    <t>Регулятор потока с пилотным управлением  ICS 80; под  1 пилот;  Kv 85 м3/ч; под сварку встык  ANSI (3 “); МРД 52 бар; t -60°С…+120°С; открывающий перепад ∆p 0,07-0,2 бар</t>
  </si>
  <si>
    <t>027H8021</t>
  </si>
  <si>
    <t>Регулятор потока с пилотным управлением  ICS 80; под  3 пилота;  Kv 85 м3/ч; под сварку встык  DIN (3 “); МРД 52 бар; t -60°С…+120°С; открывающий перепад ∆p 0,07-0,2 бар</t>
  </si>
  <si>
    <t>027H8030</t>
  </si>
  <si>
    <t>Регулятор потока с пилотным управлением  ICS 80; под  3 пилота;  Kv 85 м3/ч; под сварку встык  ANSI (3 “); МРД 52 бар; t -60°С…+120°С; открывающий перепад ∆p 0,07-0,2 бар</t>
  </si>
  <si>
    <t>027H8031</t>
  </si>
  <si>
    <t>Регулятор потока с пилотным управлением  ICS 100; под  3 пилота;  Kv 142 м3/ч; под сварку встык  DIN (4 “); МРД 52 бар; t -60°С…+120°С; открывающий перепад ∆p 0,07-0,2 бар</t>
  </si>
  <si>
    <t>027H7120</t>
  </si>
  <si>
    <t>027F3080R</t>
  </si>
  <si>
    <t>Регулятор потока с пилотным управлением PM-3 80; под 3 пилота;  Kv 140 м3/ч; фланцевый; МРД 30 бар; t -45°С…+120°С; открывающий перепад ∆p 0,2-0,3 бар</t>
  </si>
  <si>
    <t>1) Максимальное рабочее давление: 30 бар для фреона / 28 бар для R717 
2) пропускная способность (kv): 140 м3/ч
3) Рабочая температура: t -45°С…+120°С.
4) Фланцевый. Ответные фланцы под сварку встык DIN 80 в комплекте.
5) Корпус клапана из чугуна
6) Открывающий перепад 0,2-0,3 бар. Важный показатель, если ICS использовался в качестве соленоидного клапана.</t>
  </si>
  <si>
    <t>Регулятор потока с пилотным управлением  ICS 100; под  3 пилота;  Kv 142 м3/ч; под сварку встык ANSI (4 “); МРД 52 бар; t -60°С…+120°С; открывающий перепад ∆p 0,07-0,2 бар</t>
  </si>
  <si>
    <t>027H7121</t>
  </si>
  <si>
    <t>027H7122</t>
  </si>
  <si>
    <t>Регулятор потока с пилотным управлением  ICS 125; под  3 пилота;  Kv 207 м3/ч; под сварку встык  DIN (5 “); МРД 52 бар; t -60°С…+120°С; открывающий перепад ∆p 0,07-0,2 бар</t>
  </si>
  <si>
    <t>027H7140</t>
  </si>
  <si>
    <t>027F3100R</t>
  </si>
  <si>
    <t>Регулятор потока с пилотным управлением PM-3 100; под 3 пилота;  Kv 200 м3/ч; фланцевый; МРД 30 бар; t -45°С…+120°С; открывающий перепад ∆p 0,2-0,3 бар</t>
  </si>
  <si>
    <t>1) Максимальное рабочее давление: 30 бар для фреона / 28 бар для R717 
2) пропускная способность (kv): 200 м3/ч
3) Рабочая температура: t -45°С…+120°С.
4) Фланцевый. Ответные фланцы под сварку встык DIN 100 в комплекте.
5) Корпус клапана из чугуна
6) Открывающий перепад 0,2-0,3 бар. Важный показатель, если ICS использовался в качестве соленоидного клапана.</t>
  </si>
  <si>
    <t>Регулятор потока с пилотным управлением  ICS 125; под  3 пилота;  Kv 207 м3/ч; под сварку встык  ANSI (5 “); МРД 52 бар; t -60°С…+120°С; открывающий перепад ∆p 0,07-0,2 бар</t>
  </si>
  <si>
    <t>027H7141</t>
  </si>
  <si>
    <t>027H7142</t>
  </si>
  <si>
    <t>Регулятор потока с пилотным управлением  ICS 150; под  3 пилота;  Kv 354 м3/ч; под сварку встык  DIN (6 “); МРД 52 бар; t -60°С…+120°С; открывающий перепад ∆p 0,07-0,2 бар</t>
  </si>
  <si>
    <t>027H7160</t>
  </si>
  <si>
    <t>027F3125R</t>
  </si>
  <si>
    <t>Регулятор потока с пилотным управлением PM-3 125; под 3 пилота; под сварку встык  DIN (5 “); МРД 52 бар; t -45°С…+120°С; открывающий перепад ∆p 0,2-0,3 бар</t>
  </si>
  <si>
    <t>1) пропускная способность (kv): уточняется
2) Рабочая температура: t -45°С…+120°С.
3)Под сварку встык DIN 125 (5 “)
4) Открывающий перепад 0,2-0,3 бар. Важный показатель, если ICS использовался в качестве соленоидного клапана.</t>
  </si>
  <si>
    <t>Регулятор потока с пилотным управлением ICS 150; под  3 пилота;  Kv 354 м3/ч; под сварку встык  ANSI (5 “); МРД 52 бар; t -60°С…+120°С; открывающий перепад ∆p 0,07-0,2 бар</t>
  </si>
  <si>
    <t>027H7161</t>
  </si>
  <si>
    <t>Регулятор потока с пилотным управлением ICS 150; под  3 пилота;  Kv 354;  под сварку встык  ANSI (5 “); МРД 52 бар; t -60°С…+120°С; открывающий перепад ∆p 0,07-0,2 бар</t>
  </si>
  <si>
    <t>027H7162</t>
  </si>
  <si>
    <t>1) Диапазон регулирования: 0 ÷ 15 бар
2) Максимальное рабочее давление: 30 бар для фреона / 28 бар для R717
3) Рабочая температура: t -50°С…+120°С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</si>
</sst>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  <charset val="204"/>
    </font>
    <font>
      <sz val="8"/>
      <color rgb="FF1F497D"/>
      <name val="Verdana"/>
      <family val="2"/>
      <charset val="204"/>
    </font>
    <font>
      <b/>
      <sz val="8"/>
      <color rgb="FF1F497D"/>
      <name val="Verdana"/>
      <family val="2"/>
      <charset val="204"/>
    </font>
    <font>
      <sz val="11"/>
      <color rgb="FF000000"/>
      <name val="Minion Pro"/>
      <family val="2"/>
      <charset val="204"/>
    </font>
    <font>
      <b/>
      <sz val="11"/>
      <color rgb="FFFFFFFF"/>
      <name val="Arial"/>
      <family val="2"/>
      <charset val="204"/>
    </font>
    <font>
      <b/>
      <sz val="12"/>
      <color rgb="FFFFFFFF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A6A6A6"/>
      <name val="Arial"/>
      <family val="2"/>
      <charset val="204"/>
    </font>
    <font>
      <sz val="8"/>
      <color rgb="FFA6A6A6"/>
      <name val="Arial"/>
      <family val="2"/>
      <charset val="204"/>
    </font>
    <font>
      <sz val="10"/>
      <name val="Minion Pro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AE3F3"/>
      </patternFill>
    </fill>
    <fill>
      <patternFill patternType="solid">
        <fgColor rgb="FFC00000"/>
        <bgColor rgb="FF800000"/>
      </patternFill>
    </fill>
    <fill>
      <patternFill patternType="solid">
        <fgColor rgb="FF4472C4"/>
        <bgColor rgb="FF666699"/>
      </patternFill>
    </fill>
    <fill>
      <patternFill patternType="solid">
        <fgColor rgb="FFDAE3F3"/>
        <bgColor rgb="FFDBE5F1"/>
      </patternFill>
    </fill>
  </fills>
  <borders count="13">
    <border>
      <left/>
      <right/>
      <top/>
      <bottom/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F50"/>
      </left>
      <right style="thin">
        <color rgb="FF333F50"/>
      </right>
      <top style="thin">
        <color rgb="FF333F50"/>
      </top>
      <bottom style="thin">
        <color rgb="FF333F5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1" applyProtection="0">
      <alignment horizontal="right" vertical="center"/>
    </xf>
    <xf numFmtId="0" fontId="2" fillId="0" borderId="2" applyProtection="0">
      <alignment horizontal="right" vertical="center"/>
    </xf>
    <xf numFmtId="0" fontId="2" fillId="2" borderId="3" applyProtection="0"/>
    <xf numFmtId="0" fontId="1" fillId="2" borderId="3" applyProtection="0"/>
    <xf numFmtId="0" fontId="2" fillId="2" borderId="2" applyProtection="0"/>
    <xf numFmtId="0" fontId="3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7">
    <cellStyle name="SAPDataCell" xfId="1" xr:uid="{00000000-0005-0000-0000-000006000000}"/>
    <cellStyle name="SAPDataTotalCell" xfId="2" xr:uid="{00000000-0005-0000-0000-000007000000}"/>
    <cellStyle name="SAPDimensionCell" xfId="3" xr:uid="{00000000-0005-0000-0000-000008000000}"/>
    <cellStyle name="SAPMemberCell" xfId="4" xr:uid="{00000000-0005-0000-0000-000009000000}"/>
    <cellStyle name="SAPMemberTotalCell" xfId="5" xr:uid="{00000000-0005-0000-0000-00000A000000}"/>
    <cellStyle name="Обычный" xfId="0" builtinId="0"/>
    <cellStyle name="Обычный 2" xfId="6" xr:uid="{00000000-0005-0000-0000-00000B000000}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DBE5F1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1F497D"/>
      <rgbColor rgb="FF333F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E27" totalsRowShown="0">
  <autoFilter ref="A1:E27" xr:uid="{00000000-0009-0000-0100-000001000000}"/>
  <tableColumns count="5">
    <tableColumn id="1" xr3:uid="{00000000-0010-0000-0000-000001000000}" name="Наименование Danfoss"/>
    <tableColumn id="2" xr3:uid="{00000000-0010-0000-0000-000002000000}" name="Код Danfoss"/>
    <tableColumn id="3" xr3:uid="{00000000-0010-0000-0000-000003000000}" name="Код Ридан"/>
    <tableColumn id="4" xr3:uid="{00000000-0010-0000-0000-000004000000}" name="Наименование Ридан"/>
    <tableColumn id="5" xr3:uid="{00000000-0010-0000-0000-000005000000}" name="Примечание (отличие)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Таблица5" displayName="Таблица5" ref="A1:E15" totalsRowShown="0">
  <autoFilter ref="A1:E15" xr:uid="{00000000-0009-0000-0100-000007000000}"/>
  <tableColumns count="5">
    <tableColumn id="1" xr3:uid="{00000000-0010-0000-0100-000001000000}" name="Наименование Danfoss"/>
    <tableColumn id="2" xr3:uid="{00000000-0010-0000-0100-000002000000}" name="Код Danfoss"/>
    <tableColumn id="3" xr3:uid="{00000000-0010-0000-0100-000003000000}" name="Код Ридан"/>
    <tableColumn id="4" xr3:uid="{00000000-0010-0000-0100-000004000000}" name="Наименование Ридан"/>
    <tableColumn id="5" xr3:uid="{00000000-0010-0000-0100-000005000000}" name="Примечание (отличие)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Таблица7" displayName="Таблица7" ref="A1:E218" totalsRowShown="0">
  <autoFilter ref="A1:E218" xr:uid="{00000000-0009-0000-0100-000008000000}"/>
  <tableColumns count="5">
    <tableColumn id="1" xr3:uid="{00000000-0010-0000-0200-000001000000}" name="Наименование Danfoss"/>
    <tableColumn id="2" xr3:uid="{00000000-0010-0000-0200-000002000000}" name="Код Danfoss"/>
    <tableColumn id="3" xr3:uid="{00000000-0010-0000-0200-000003000000}" name="Код Ридан"/>
    <tableColumn id="4" xr3:uid="{00000000-0010-0000-0200-000004000000}" name="Наименование Ридан"/>
    <tableColumn id="5" xr3:uid="{00000000-0010-0000-0200-000005000000}" name="Примечание (отличие)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Таблица9" displayName="Таблица9" ref="A1:E20" totalsRowShown="0">
  <autoFilter ref="A1:E20" xr:uid="{00000000-0009-0000-0100-000009000000}"/>
  <tableColumns count="5">
    <tableColumn id="1" xr3:uid="{00000000-0010-0000-0300-000001000000}" name="Наименование Danfoss"/>
    <tableColumn id="2" xr3:uid="{00000000-0010-0000-0300-000002000000}" name="Код Danfoss"/>
    <tableColumn id="3" xr3:uid="{00000000-0010-0000-0300-000003000000}" name="Код Ридан"/>
    <tableColumn id="4" xr3:uid="{00000000-0010-0000-0300-000004000000}" name="Наименование Ридан"/>
    <tableColumn id="5" xr3:uid="{00000000-0010-0000-0300-000005000000}" name="Примечание (отличие)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Таблица10" displayName="Таблица10" ref="A1:E37" totalsRowShown="0">
  <autoFilter ref="A1:E37" xr:uid="{00000000-0009-0000-0100-000002000000}"/>
  <tableColumns count="5">
    <tableColumn id="1" xr3:uid="{00000000-0010-0000-0400-000001000000}" name="Наименование Danfoss"/>
    <tableColumn id="2" xr3:uid="{00000000-0010-0000-0400-000002000000}" name="Код Danfoss"/>
    <tableColumn id="3" xr3:uid="{00000000-0010-0000-0400-000003000000}" name="Код Ридан"/>
    <tableColumn id="4" xr3:uid="{00000000-0010-0000-0400-000004000000}" name="Наименование Ридан"/>
    <tableColumn id="5" xr3:uid="{00000000-0010-0000-0400-000005000000}" name="Примечание (отличие)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Таблица11" displayName="Таблица11" ref="A1:E46" totalsRowShown="0">
  <autoFilter ref="A1:E46" xr:uid="{00000000-0009-0000-0100-000003000000}"/>
  <tableColumns count="5">
    <tableColumn id="1" xr3:uid="{00000000-0010-0000-0500-000001000000}" name="Наименование Danfoss"/>
    <tableColumn id="2" xr3:uid="{00000000-0010-0000-0500-000002000000}" name="Код Danfoss"/>
    <tableColumn id="3" xr3:uid="{00000000-0010-0000-0500-000003000000}" name="Код Ридан"/>
    <tableColumn id="4" xr3:uid="{00000000-0010-0000-0500-000004000000}" name="Наименование Ридан"/>
    <tableColumn id="5" xr3:uid="{00000000-0010-0000-0500-000005000000}" name="Примечание (отличие)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Таблица12" displayName="Таблица12" ref="A1:E69" totalsRowShown="0" headerRowDxfId="0" headerRowBorderDxfId="7" tableBorderDxfId="8" totalsRowBorderDxfId="6">
  <autoFilter ref="A1:E69" xr:uid="{00000000-0009-0000-0100-000004000000}"/>
  <tableColumns count="5">
    <tableColumn id="1" xr3:uid="{00000000-0010-0000-0600-000001000000}" name="Наименование Danfoss" dataDxfId="5"/>
    <tableColumn id="2" xr3:uid="{00000000-0010-0000-0600-000002000000}" name="Код Danfoss" dataDxfId="4"/>
    <tableColumn id="3" xr3:uid="{00000000-0010-0000-0600-000003000000}" name="Код Ридан" dataDxfId="3"/>
    <tableColumn id="4" xr3:uid="{00000000-0010-0000-0600-000004000000}" name="Наименование Ридан" dataDxfId="2"/>
    <tableColumn id="5" xr3:uid="{00000000-0010-0000-0600-000005000000}" name="Примечание (отличие)" dataDxfId="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Таблица13" displayName="Таблица13" ref="A1:E25" totalsRowShown="0">
  <autoFilter ref="A1:E25" xr:uid="{00000000-0009-0000-0100-000005000000}"/>
  <tableColumns count="5">
    <tableColumn id="1" xr3:uid="{00000000-0010-0000-0700-000001000000}" name="Наименование Danfoss"/>
    <tableColumn id="2" xr3:uid="{00000000-0010-0000-0700-000002000000}" name="Код Danfoss"/>
    <tableColumn id="3" xr3:uid="{00000000-0010-0000-0700-000003000000}" name="Код Ридан"/>
    <tableColumn id="4" xr3:uid="{00000000-0010-0000-0700-000004000000}" name="Наименование Ридан"/>
    <tableColumn id="5" xr3:uid="{00000000-0010-0000-0700-000005000000}" name="Примечание (отличие)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Таблица15" displayName="Таблица15" ref="A1:E120" totalsRowShown="0">
  <autoFilter ref="A1:E120" xr:uid="{00000000-0009-0000-0100-000006000000}"/>
  <tableColumns count="5">
    <tableColumn id="1" xr3:uid="{00000000-0010-0000-0800-000001000000}" name="Наименование Danfoss"/>
    <tableColumn id="2" xr3:uid="{00000000-0010-0000-0800-000002000000}" name="Код Danfoss"/>
    <tableColumn id="3" xr3:uid="{00000000-0010-0000-0800-000003000000}" name="Код Ридан"/>
    <tableColumn id="4" xr3:uid="{00000000-0010-0000-0800-000004000000}" name="Наименование Ридан"/>
    <tableColumn id="5" xr3:uid="{00000000-0010-0000-0800-000005000000}" name="Примечание (отличие)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9"/>
  <sheetViews>
    <sheetView tabSelected="1" zoomScale="130" zoomScaleNormal="130" workbookViewId="0">
      <pane ySplit="1" topLeftCell="A107" activePane="bottomLeft" state="frozen"/>
      <selection pane="bottomLeft" activeCell="D9" sqref="D9"/>
    </sheetView>
  </sheetViews>
  <sheetFormatPr defaultColWidth="8.7109375" defaultRowHeight="12.75"/>
  <cols>
    <col min="1" max="1" width="51.28515625" style="1" customWidth="1"/>
    <col min="2" max="2" width="17.140625" style="2" customWidth="1"/>
    <col min="3" max="3" width="14.42578125" style="2" customWidth="1"/>
    <col min="4" max="4" width="47.140625" style="1" customWidth="1"/>
    <col min="5" max="5" width="53.7109375" style="1" customWidth="1"/>
  </cols>
  <sheetData>
    <row r="1" spans="1:5" ht="30" customHeight="1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</row>
    <row r="2" spans="1:5" ht="51">
      <c r="A2" s="6" t="str">
        <f t="array" ref="A2:E27">Таблица1[]</f>
        <v>Пилотный клапан "до себя" CVP-L (-0,66 ÷ 7 бар); МРД 52 бар; t -60°С…+120°С.</v>
      </c>
      <c r="B2" s="7" t="str">
        <v>027B0920</v>
      </c>
      <c r="C2" s="7" t="str">
        <v>027B0920R</v>
      </c>
      <c r="D2" s="6" t="str">
        <v>Пилотный клапан "до себя" CVP-L (-0,65 ÷ 7 бар); МРД 30 бар; t -50°С…+120°С.</v>
      </c>
      <c r="E2" s="6" t="str">
        <v>1) Диапазон регулирования: -0,65 ÷ 7 бар
2) Максимальное рабочее давление: 30 бар для фреона / 28 бар для R717 
3) Рабочая температура: t -50°С…+120°С.</v>
      </c>
    </row>
    <row r="3" spans="1:5" ht="51">
      <c r="A3" s="8" t="str">
        <v>Пилотный клапан "до себя" CVP-M (4 ÷ 28 бар); МРД 52 бар; t -60°С…+120°С.</v>
      </c>
      <c r="B3" s="9" t="str">
        <v>027B0921</v>
      </c>
      <c r="C3" s="9" t="str">
        <v>027B0921R</v>
      </c>
      <c r="D3" s="8" t="str">
        <v>Пилотный клапан "до себя" CVP-M (4 ÷ 25 бар); МРД 30 бар; t -50°С…+120°С.</v>
      </c>
      <c r="E3" s="8" t="str">
        <v>1) Диапазон регулирования: 4 ÷ 25 бар 
2) Максимальное рабочее давление: 30 бар для фреона / 28 бар для R717
3) Рабочая температура: t -50°С…+120°С</v>
      </c>
    </row>
    <row r="4" spans="1:5" ht="25.5">
      <c r="A4" s="10" t="str">
        <v>Пилотный клапан "до себя" CVP-H (25 ÷ 52 бар); МРД 52 бар; t -60°С…+120°С.</v>
      </c>
      <c r="B4" s="11" t="str">
        <v>027B0922</v>
      </c>
      <c r="C4" s="11" t="str">
        <v xml:space="preserve"> -</v>
      </c>
      <c r="D4" s="10" t="str">
        <v xml:space="preserve"> -</v>
      </c>
      <c r="E4" s="12" t="str">
        <v>Для подбора альтернативного решения обратитесь к техническому специалисту Ридан</v>
      </c>
    </row>
    <row r="5" spans="1:5" ht="51">
      <c r="A5" s="8" t="str">
        <v>Пилотный клапан "после себя" CVC-L (-0,66 ÷ 7 бар); МРД 52 бар; t -60°С…+120°С.</v>
      </c>
      <c r="B5" s="9" t="str">
        <v>027B0940</v>
      </c>
      <c r="C5" s="9" t="str">
        <v>027B0940R</v>
      </c>
      <c r="D5" s="8" t="str">
        <v>Пилотный клапан "после себя" CVC (0 ÷ 15 бар); МРД 30 бар; t -50°С…+120°С.</v>
      </c>
      <c r="E5" s="8" t="str">
        <v>1) Диапазон регулирования: 0 ÷ 15 бар
2) Максимальное рабочее давление: 30 бар для фреона / 28 бар для R717
3) Рабочая температура: t -50°С…+120°С</v>
      </c>
    </row>
    <row r="6" spans="1:5" ht="25.5">
      <c r="A6" s="10" t="str">
        <v>Пилотный клапан "после себя"CVC-M (4 ÷ 28 бар); МРД 52 бар; t -60°С…+120°С.</v>
      </c>
      <c r="B6" s="11" t="str">
        <v>027B0941</v>
      </c>
      <c r="C6" s="11" t="str">
        <v xml:space="preserve"> -</v>
      </c>
      <c r="D6" s="10" t="str">
        <v xml:space="preserve"> -</v>
      </c>
      <c r="E6" s="12" t="str">
        <v>Для подбора альтернативного решения обратитесь к техническому специалисту Ридан</v>
      </c>
    </row>
    <row r="7" spans="1:5" ht="51">
      <c r="A7" s="8" t="str">
        <v>Пилотный клапан "перепада" CVPP-L (-0,66 ÷ 7 бар); МРД 52 бар; t -60°С…+120°С.</v>
      </c>
      <c r="B7" s="9" t="str">
        <v>027B0930</v>
      </c>
      <c r="C7" s="9" t="str">
        <v>027B0930R</v>
      </c>
      <c r="D7" s="8" t="str">
        <v>Пилотный клапан "перепада" CVPP (0 ÷ 10 бар); МРД 30 бар; t -50°С…+120°С.</v>
      </c>
      <c r="E7" s="8" t="str">
        <v>1) Диапазон регулирования: 0 ÷ 10 бар
2) Максимальное рабочее давление: 30 бар для фреона / 28 бар для R717
3) Рабочая температура: t -50°С…+120°С</v>
      </c>
    </row>
    <row r="8" spans="1:5" ht="25.5">
      <c r="A8" s="10" t="str">
        <v>Пилотный клапан "перепада" CVPP-M (-0,66 ÷ 7 бар); МРД 52 бар; t -60°С…+120°С.</v>
      </c>
      <c r="B8" s="11" t="str">
        <v>027B0931</v>
      </c>
      <c r="C8" s="11" t="str">
        <v xml:space="preserve"> -</v>
      </c>
      <c r="D8" s="10" t="str">
        <v xml:space="preserve"> -</v>
      </c>
      <c r="E8" s="12" t="str">
        <v>Для подбора альтернативного решения обратитесь к техническому специалисту Ридан</v>
      </c>
    </row>
    <row r="9" spans="1:5" ht="25.5">
      <c r="A9" s="13" t="str">
        <v>Пилотный клапан с приводом CVE-L (-0,66 ÷ 8 бар); МРД 52 бар; t -60°С…+120°С.</v>
      </c>
      <c r="B9" s="14" t="str">
        <v>027B0980</v>
      </c>
      <c r="C9" s="14" t="str">
        <v xml:space="preserve"> -</v>
      </c>
      <c r="D9" s="13" t="str">
        <v xml:space="preserve"> -</v>
      </c>
      <c r="E9" s="15" t="str">
        <v>Для подбора альтернативного решения обратитесь к техническому специалисту Ридан</v>
      </c>
    </row>
    <row r="10" spans="1:5" ht="38.25">
      <c r="A10" s="6" t="str">
        <v>Электромагнитный пилотный клапан EVM-NC; МРД 52 бар; t -60°С…+120°С.</v>
      </c>
      <c r="B10" s="7" t="str">
        <v>027B1120</v>
      </c>
      <c r="C10" s="7" t="str">
        <v>027B1120R</v>
      </c>
      <c r="D10" s="6" t="str">
        <v>Электромагнитный пилотный клапан EVM-NC; МРД 30 бар; t -50°С…+120°С.</v>
      </c>
      <c r="E10" s="6" t="str">
        <v>1) Максимальное рабочее давление: 30 бар для фреона / 28 бар для R717
2) Рабочая температура: t -50°С…+120°С</v>
      </c>
    </row>
    <row r="11" spans="1:5" ht="25.5">
      <c r="A11" s="13" t="str">
        <v>Электромагнитный пилотный клапан EVM-NO; МРД 52 бар; t -60°С…+120°С.</v>
      </c>
      <c r="B11" s="14" t="str">
        <v>027B1130</v>
      </c>
      <c r="C11" s="14" t="str">
        <v xml:space="preserve"> -</v>
      </c>
      <c r="D11" s="13" t="str">
        <v xml:space="preserve"> -</v>
      </c>
      <c r="E11" s="15" t="str">
        <v>Для подбора альтернативного решения обратитесь к техническому специалисту Ридан</v>
      </c>
    </row>
    <row r="12" spans="1:5" ht="25.5">
      <c r="A12" s="6" t="str">
        <v>Корпус пилотного клапана CVH под сварку встык DIN 3/8"</v>
      </c>
      <c r="B12" s="7" t="str">
        <v>027F1047</v>
      </c>
      <c r="C12" s="7" t="str">
        <v>027F1090R</v>
      </c>
      <c r="D12" s="6" t="str">
        <v xml:space="preserve">Корпус для пилотов CVH с ответными фланцами </v>
      </c>
      <c r="E12" s="6" t="str">
        <v>Корпус имеет фланцевый тип присоединения.  Ответные фланцы под сварку встык DIN 10 в комплекте</v>
      </c>
    </row>
    <row r="13" spans="1:5" ht="25.5">
      <c r="A13" s="8" t="str">
        <v>Корпус пилотного клапана CVH под сварку встык DIN 1/2"</v>
      </c>
      <c r="B13" s="9" t="str">
        <v>027F1090</v>
      </c>
      <c r="C13" s="9" t="str">
        <v>027F1090R</v>
      </c>
      <c r="D13" s="8" t="str">
        <v xml:space="preserve">Корпус для пилотов CVH с ответными фланцами </v>
      </c>
      <c r="E13" s="8" t="str">
        <v>Корпус имеет фланцевый тип присоединения.  Ответные фланцы под сварку встык DIN 10 в комплекте</v>
      </c>
    </row>
    <row r="14" spans="1:5" ht="25.5">
      <c r="A14" s="6" t="str">
        <v>Корпус пилотного клапана CVH под сварку враструб SOC 1/2"</v>
      </c>
      <c r="B14" s="7" t="str">
        <v>027F1091</v>
      </c>
      <c r="C14" s="7" t="str">
        <v>027F1090R</v>
      </c>
      <c r="D14" s="6" t="str">
        <v xml:space="preserve">Корпус для пилотов CVH с ответными фланцами </v>
      </c>
      <c r="E14" s="6" t="str">
        <v>Корпус имеет фланцевый тип присоединения.  Ответные фланцы под сварку встык DIN 10 в комплекте</v>
      </c>
    </row>
    <row r="15" spans="1:5" ht="38.25">
      <c r="A15" s="8" t="str">
        <v xml:space="preserve">Пилотный клапан "до себя" CVP (LP) (0 ÷ 7 бар); МРД 17 бар; t -50°С…+120°С. </v>
      </c>
      <c r="B15" s="9" t="str">
        <v>027B1100</v>
      </c>
      <c r="C15" s="9" t="str">
        <v>027B0920R</v>
      </c>
      <c r="D15" s="8" t="str">
        <v>Пилотный клапан "до себя" CVP-L (-0,65 ÷ 7 бар); МРД 30 бар; t -50°С…+120°С.</v>
      </c>
      <c r="E15" s="8" t="str">
        <v xml:space="preserve">1) Диапазон регулирования: -0,65 ÷ 7 бар
2) Максимальное рабочее давление: 30 бар для фреона / 28 бар для R717 </v>
      </c>
    </row>
    <row r="16" spans="1:5" ht="38.25">
      <c r="A16" s="6" t="str">
        <v xml:space="preserve">Пилотный клапан "до себя" CVP (LP) (-066 ÷ 2 бар); МРД 17 бар; t -50°С…+120°С. </v>
      </c>
      <c r="B16" s="7" t="str">
        <v>027B1101</v>
      </c>
      <c r="C16" s="7" t="str">
        <v>027B0920R</v>
      </c>
      <c r="D16" s="6" t="str">
        <v>Пилотный клапан "до себя" CVP-L (-0,65 ÷ 7 бар); МРД 30 бар; t -50°С…+120°С.</v>
      </c>
      <c r="E16" s="6" t="str">
        <v xml:space="preserve">1) Диапазон регулирования: -0,65 ÷ 7 бар
2) Максимальное рабочее давление: 30 бар для фреона / 28 бар для R717 </v>
      </c>
    </row>
    <row r="17" spans="1:5" ht="25.5">
      <c r="A17" s="8" t="str">
        <v xml:space="preserve">Пилотный клапан "до себя" CVP (HP) (4 ÷ 22 бар); МРД 28 бар; t -50°С…+120°С. </v>
      </c>
      <c r="B17" s="9" t="str">
        <v>027B1160</v>
      </c>
      <c r="C17" s="9" t="str">
        <v>027B0921R</v>
      </c>
      <c r="D17" s="8" t="str">
        <v>Пилотный клапан "до себя" CVP-M (4 ÷ 25 бар); МРД 30 бар; t -50°С…+120°С.</v>
      </c>
      <c r="E17" s="8" t="str">
        <v xml:space="preserve">1) Диапазон регулирования: 4 ÷ 25 бар 
</v>
      </c>
    </row>
    <row r="18" spans="1:5" ht="25.5">
      <c r="A18" s="6" t="str">
        <v xml:space="preserve">Пилотный клапан "до себя" CVP (HP) (4 ÷ 28 бар); МРД 28 бар; t -50°С…+120°С. </v>
      </c>
      <c r="B18" s="7" t="str">
        <v>027B1161</v>
      </c>
      <c r="C18" s="7" t="str">
        <v>027B0921R</v>
      </c>
      <c r="D18" s="6" t="str">
        <v>Пилотный клапан "до себя" CVP-M (4 ÷ 25 бар); МРД 30 бар; t -50°С…+120°С.</v>
      </c>
      <c r="E18" s="6" t="str">
        <v xml:space="preserve">1) Диапазон регулирования: 4 ÷ 25 бар </v>
      </c>
    </row>
    <row r="19" spans="1:5" ht="25.5">
      <c r="A19" s="8" t="str">
        <v xml:space="preserve">Пилотный клапан "до себя" CVP (HP) (-0,66 ÷ 7 бар бар); МРД 28 бар; t -50°С…+120°С. </v>
      </c>
      <c r="B19" s="9" t="str">
        <v>027B1164</v>
      </c>
      <c r="C19" s="9" t="str">
        <v>027B0920R</v>
      </c>
      <c r="D19" s="8" t="str">
        <v>Пилотный клапан "до себя" CVP-L (-0,65 ÷ 7 бар); МРД 30 бар; t -50°С…+120°С.</v>
      </c>
      <c r="E19" s="8" t="str">
        <v>1) Диапазон регулирования: -0,65 ÷ 7 бар</v>
      </c>
    </row>
    <row r="20" spans="1:5" ht="38.25">
      <c r="A20" s="6" t="str">
        <v xml:space="preserve">Пилотный клапан "до себя" CVP (HP) (4 ÷ 28 бар); МРД 40 бар; t -50°С…+120°С. </v>
      </c>
      <c r="B20" s="7" t="str">
        <v>027B1261</v>
      </c>
      <c r="C20" s="7" t="str">
        <v>027B0921R</v>
      </c>
      <c r="D20" s="6" t="str">
        <v>Пилотный клапан "до себя" CVP-M (4 ÷ 25 бар); МРД 30 бар; t -50°С…+120°С.</v>
      </c>
      <c r="E20" s="6" t="str">
        <v>1) Диапазон регулирования: 4 ÷ 25 бар
2) Максимальное рабочее давление: 30 бар для фреона / 28 бар для R717</v>
      </c>
    </row>
    <row r="21" spans="1:5" ht="38.25">
      <c r="A21" s="8" t="str">
        <v>Пилотный клапан "перепада" CVPP (LP) (0 ÷ 7 бар); МРД 17 бар; t -50°С…+120°С.</v>
      </c>
      <c r="B21" s="9" t="str">
        <v>027B1102</v>
      </c>
      <c r="C21" s="9" t="str">
        <v>027B0930R</v>
      </c>
      <c r="D21" s="8" t="str">
        <v>Пилотный клапан "перепада" CVPP (0 ÷ 10 бар); МРД 30 бар; t -50°С…+120°С.</v>
      </c>
      <c r="E21" s="8" t="str">
        <v>1) Диапазон регулирования: 0 ÷ 10 бар
2) Максимальное рабочее давление: 30 бар для фреона / 28 бар для R717</v>
      </c>
    </row>
    <row r="22" spans="1:5" ht="25.5">
      <c r="A22" s="6" t="str">
        <v>Пилотный клапан "перепада" CVPP (HP) (0 ÷ 7 бар); МРД 28 бар; t -50°С…+120°С.</v>
      </c>
      <c r="B22" s="7" t="str">
        <v>027B1162</v>
      </c>
      <c r="C22" s="7" t="str">
        <v>027B0930R</v>
      </c>
      <c r="D22" s="6" t="str">
        <v>Пилотный клапан "перепада" CVPP (0 ÷ 10 бар); МРД 30 бар; t -50°С…+120°С.</v>
      </c>
      <c r="E22" s="6" t="str">
        <v>1) Диапазон регулирования: 0 ÷ 10 бар</v>
      </c>
    </row>
    <row r="23" spans="1:5" ht="25.5">
      <c r="A23" s="8" t="str">
        <v>Пилотный клапан "перепада" CVPP (HP) (4 ÷ 22 бар); МРД 40  бар; t -50°С…+120°С.</v>
      </c>
      <c r="B23" s="9" t="str">
        <v>027B1268</v>
      </c>
      <c r="C23" s="9" t="str">
        <v xml:space="preserve"> -</v>
      </c>
      <c r="D23" s="8">
        <v>0</v>
      </c>
      <c r="E23" s="8" t="str">
        <v>Для подбора альтернативного решения обратитесь к техническому специалисту Ридан</v>
      </c>
    </row>
    <row r="24" spans="1:5" ht="25.5">
      <c r="A24" s="6" t="str">
        <v xml:space="preserve">Пилотный клапан "до себя" CVP (XP) (25 ÷ 52 бар); МРД 52 бар; t -50°С…+120°С. </v>
      </c>
      <c r="B24" s="7" t="str">
        <v>027B0080</v>
      </c>
      <c r="C24" s="7" t="str">
        <v xml:space="preserve"> -</v>
      </c>
      <c r="D24" s="6">
        <v>0</v>
      </c>
      <c r="E24" s="6" t="str">
        <v>Для подбора альтернативного решения обратитесь к техническому специалисту Ридан</v>
      </c>
    </row>
    <row r="25" spans="1:5" ht="25.5">
      <c r="A25" s="8" t="str">
        <v xml:space="preserve">Пилотный клапан "до себя" CVP (XP) (10 ÷ 40 бар); МРД 52 бар; t -50°С…+120°С. </v>
      </c>
      <c r="B25" s="9" t="str">
        <v>027B0090</v>
      </c>
      <c r="C25" s="9" t="str">
        <v xml:space="preserve"> -</v>
      </c>
      <c r="D25" s="8">
        <v>0</v>
      </c>
      <c r="E25" s="8" t="str">
        <v>Для подбора альтернативного решения обратитесь к техническому специалисту Ридан</v>
      </c>
    </row>
    <row r="26" spans="1:5" ht="25.5">
      <c r="A26" s="6" t="str">
        <v>Пилотный клапан "после себя" CVC (LP) (-0,5 ÷ 9 бар); МРД 28 бар; t -50°С…+120°С.</v>
      </c>
      <c r="B26" s="7" t="str">
        <v>027B1080</v>
      </c>
      <c r="C26" s="7" t="str">
        <v>027B0940R</v>
      </c>
      <c r="D26" s="6" t="str">
        <v>Пилотный клапан "после себя" CVC (0 ÷ 15 бар); МРД 30 бар; t -50°С…+120°С.</v>
      </c>
      <c r="E26" s="6" t="str">
        <v xml:space="preserve">1) Диапазон регулирования: 0 ÷ 15 бар
</v>
      </c>
    </row>
    <row r="27" spans="1:5" ht="25.5">
      <c r="A27" s="8" t="str">
        <v>Пилотный клапан "после себя" CVC (XP) (4 ÷ 28 бар); МРД 52 бар; t -50°С…+120°С.</v>
      </c>
      <c r="B27" s="9" t="str">
        <v>027B0087</v>
      </c>
      <c r="C27" s="9" t="str">
        <v xml:space="preserve"> -</v>
      </c>
      <c r="D27" s="8">
        <v>0</v>
      </c>
      <c r="E27" s="8" t="str">
        <v>Для подбора альтернативного решения обратитесь к техническому специалисту Ридан</v>
      </c>
    </row>
    <row r="28" spans="1:5" ht="51">
      <c r="A28" s="6" t="str">
        <f t="array" ref="A28:E41">Таблица5[]</f>
        <v>Электромагнитный клапан EVRA 10; фланцевый; со штоком ручного открытия; МОПД 0,05 бар; МРД 42 бар; t -45°С…+105°С. Без катушки и ответных фланцев</v>
      </c>
      <c r="B28" s="7" t="str">
        <v>032F6210</v>
      </c>
      <c r="C28" s="7" t="str">
        <v>032F6214R</v>
      </c>
      <c r="D28" s="6" t="str">
        <v>Электромагнитный клапан EVRAT 10; фланцевый; со штоком ручного открытия; МОПД 0 бар; МРД 40 бар; t -45°С…+105°С. Ответные фланцы под сварку встык DIN 10 в комплекте. Без катушки</v>
      </c>
      <c r="E28" s="6" t="str">
        <v>1) Минимальный открывающий перепаддавления 0 бар
2) Максимальное рабочее давление 40 бар изб. 
3) Ответные фланцы под сварку встык DIN 10 в комплекте.</v>
      </c>
    </row>
    <row r="29" spans="1:5" ht="51">
      <c r="A29" s="8" t="str">
        <v>Электромагнитный клапан EVRAT 10; фланцевый; без штока ручного открытия; МОПД 0 бар; МРД 42 бар; t -45°С…+105°С. Без катушки и ответных фланцев</v>
      </c>
      <c r="B29" s="9" t="str">
        <v>032F6211</v>
      </c>
      <c r="C29" s="9" t="str">
        <v>032F6214R</v>
      </c>
      <c r="D29" s="8" t="str">
        <v>Электромагнитный клапан EVRAT 10; фланцевый; со штоком ручного открытия; МОПД 0 бар; МРД 40 бар; t -45°С…+105°С. Ответные фланцы под сварку встык DIN 10 в комплекте. Без катушки</v>
      </c>
      <c r="E29" s="8" t="str">
        <v>1) Максимальное рабочее давление 40 бар изб. 
2) Ответные фланцы под сварку встык DIN 10 в комплекте.
3) Есть шток ручного открытия</v>
      </c>
    </row>
    <row r="30" spans="1:5" ht="51">
      <c r="A30" s="6" t="str">
        <v>Электромагнитный клапан EVRAT 10; фланцевый; со штоком ручного открытия; МОПД 0 бар; МРД 42 бар; t -45°С…+105°С. Без катушки и ответных фланцев</v>
      </c>
      <c r="B30" s="7" t="str">
        <v>032F6214</v>
      </c>
      <c r="C30" s="7" t="str">
        <v>032F6214R</v>
      </c>
      <c r="D30" s="6" t="str">
        <v>Электромагнитный клапан EVRAT 10; фланцевый; со штоком ручного открытия; МОПД 0 бар; МРД 40 бар; t -45°С…+105°С. Ответные фланцы под сварку встык DIN 10 в комплекте. Без катушки</v>
      </c>
      <c r="E30" s="6" t="str">
        <v xml:space="preserve">1) Максимальное рабочее давление 40 бар изб. 
2) Ответные фланцы под сварку встык DIN 10 в комплекте.
</v>
      </c>
    </row>
    <row r="31" spans="1:5" ht="51">
      <c r="A31" s="8" t="str">
        <v>Электромагнитный клапан EVRA 15; фланцевый; со штоком ручного открытия; МОПД 0,05 бар; МРД 42 бар; t -45°С…+105°С. Без катушки и ответных фланцев</v>
      </c>
      <c r="B31" s="9" t="str">
        <v>032F6215</v>
      </c>
      <c r="C31" s="9" t="str">
        <v>032F6214R</v>
      </c>
      <c r="D31" s="8" t="str">
        <v>Электромагнитный клапан EVRAT 15; фланцевый; со штоком ручного открытия; МОПД 0 бар; МРД 40 бар; t -45°С…+105°С. Ответные фланцы под сварку встык DIN 10 в комплекте. Без катушки</v>
      </c>
      <c r="E31" s="8" t="str">
        <v>1) Минимальный открывающий перепаддавления 0 бар
2) Максимальное рабочее давление 40 бар изб. 
3) Ответные фланцы под сварку встык DIN 15 в комплекте.</v>
      </c>
    </row>
    <row r="32" spans="1:5" ht="51">
      <c r="A32" s="6" t="str">
        <v>Электромагнитный клапан EVRAT 15; фланцевый; со штоком ручного открытия; МОПД 0 бар; МРД 42 бар; t -45°С…+105°С. Без катушки и ответных фланцев</v>
      </c>
      <c r="B32" s="7" t="str">
        <v>032F6216</v>
      </c>
      <c r="C32" s="7" t="str">
        <v>032F6215R</v>
      </c>
      <c r="D32" s="6" t="str">
        <v>Электромагнитный клапан EVRAT 15; фланцевый; со штоком ручного открытия; МОПД 0 бар; МРД 40 бар; t -45°С…+105°С. Ответные фланцы под сварку встык DIN 10 в комплекте. Без катушки</v>
      </c>
      <c r="E32" s="6" t="str">
        <v xml:space="preserve">1) Максимальное рабочее давление 40 бар изб. 
2) Ответные фланцы под сварку встык DIN 15 в комплекте.
</v>
      </c>
    </row>
    <row r="33" spans="1:5" ht="51">
      <c r="A33" s="8" t="str">
        <v>Электромагнитный клапан EVRAT 20; фланцевый; со штоком ручного открытия; МОПД 0 бар; МРД 42 бар; t -45°С…+105°С. Без катушки и ответных фланцев</v>
      </c>
      <c r="B33" s="9" t="str">
        <v>032F6219</v>
      </c>
      <c r="C33" s="9" t="str">
        <v>032F6221R</v>
      </c>
      <c r="D33" s="8" t="str">
        <v>Электромагнитный клапан EVRA 20; фланцевый; со штоком ручного открытия; МОПД 0,2 бар; МРД 40 бар; t -45°С…+105°С. Ответные фланцы под сварку встык DIN 10 в комплекте. Без катушки</v>
      </c>
      <c r="E33" s="8" t="str">
        <v>1) Минимальный открывающий перепаддавления 0,2 бар
2) Максимальное рабочее давление 40 бар изб. 
3) Ответные фланцы под сварку встык DIN 20 в комплекте.</v>
      </c>
    </row>
    <row r="34" spans="1:5" ht="51">
      <c r="A34" s="6" t="str">
        <v>Электромагнитный клапан EVRA 20; фланцевый; со штоком ручного открытия; МОПД 0,05 бар; МРД 42 бар; t -45°С…+105°С. Без катушки и ответных фланцев</v>
      </c>
      <c r="B34" s="7" t="str">
        <v>032F6220</v>
      </c>
      <c r="C34" s="7" t="str">
        <v>032F6221R</v>
      </c>
      <c r="D34" s="6" t="str">
        <v>Электромагнитный клапан EVRA 20; фланцевый; со штоком ручного открытия; МОПД 0,2 бар; МРД 40 бар; t -45°С…+105°С. Ответные фланцы под сварку встык DIN 10 в комплекте. Без катушки</v>
      </c>
      <c r="E34" s="6" t="str">
        <v>1) Минимальный открывающий перепаддавления 0,2 бар
2) Максимальное рабочее давление 40 бар изб. 
3) Ответные фланцы под сварку встык DIN 20 в комплекте.</v>
      </c>
    </row>
    <row r="35" spans="1:5" ht="51">
      <c r="A35" s="8" t="str">
        <v>Электромагнитный клапан EVRA 20; фланцевый; со штоком ручного открытия; МОПД 0,05 бар; МРД 42 бар; t -45°С…+105°С. Без катушки и ответных фланцев</v>
      </c>
      <c r="B35" s="9" t="str">
        <v>032F6221</v>
      </c>
      <c r="C35" s="9" t="str">
        <v>032F6221R</v>
      </c>
      <c r="D35" s="8" t="str">
        <v>Электромагнитный клапан EVRA 20; фланцевый; со штоком ручного открытия; МОПД 0,2 бар; МРД 40 бар; t -45°С…+105°С. Ответные фланцы под сварку встык DIN 10 в комплекте. Без катушки</v>
      </c>
      <c r="E35" s="8" t="str">
        <v>1) Минимальный открывающий перепаддавления 0,2 бар
2) Максимальное рабочее давление 40 бар изб. 
3) Ответные фланцы под сварку встык DIN 20 в комплекте.</v>
      </c>
    </row>
    <row r="36" spans="1:5" ht="51">
      <c r="A36" s="6" t="str">
        <v>Электромагнитный клапан EVRA 20; фланцевый; со штоком ручного открытия; МОПД 0,2 бар; МРД 42 бар; t -45°С…+105°С. Без катушки и ответных фланцев</v>
      </c>
      <c r="B36" s="7" t="str">
        <v>032F6225</v>
      </c>
      <c r="C36" s="7" t="str">
        <v>032F6225R</v>
      </c>
      <c r="D36" s="6" t="str">
        <v>Электромагнитный клапан EVRA 25; фланцевый; со штоком ручного открытия; МОПД 0,2 бар; МРД 40 бар; t -45°С…+105°С. Ответные фланцы под сварку встык DIN 10 в комплекте. Без катушки</v>
      </c>
      <c r="E36" s="6" t="str">
        <v xml:space="preserve">1) Максимальное рабочее давление 40 бар изб. 
2) Ответные фланцы под сварку встык DIN 25 в комплекте.
</v>
      </c>
    </row>
    <row r="37" spans="1:5" ht="51">
      <c r="A37" s="8" t="str">
        <v>Электромагнитный клапан EVRA 20; фланцевый; без штока ручного открытия; МОПД 0,2 бар; МРД 42 бар; t -45°С…+105°С. Без катушки и ответных фланцев</v>
      </c>
      <c r="B37" s="9" t="str">
        <v>032F6226</v>
      </c>
      <c r="C37" s="9" t="str">
        <v>032F6225R</v>
      </c>
      <c r="D37" s="8" t="str">
        <v>Электромагнитный клапан EVRA 25; фланцевый; со штоком ручного открытия; МОПД 0,2 бар; МРД 40 бар; t -45°С…+105°С. Ответные фланцы под сварку встык DIN 10 в комплекте. Без катушки</v>
      </c>
      <c r="E37" s="8" t="str">
        <v>1) Максимальное рабочее давление 40 бар изб. 
2) Ответные фланцы под сварку встык DIN 25 в комплекте.
3) Есть шток ручного открытия</v>
      </c>
    </row>
    <row r="38" spans="1:5" ht="51">
      <c r="A38" s="6" t="str">
        <v>Электромагнитный клапан EVRA 32; под приварку DIN 1 1/4"; со штоком ручного открытия; МОПД 0,2 бар; МРД 42 бар; t -45°С…+105°С. Без катушки и ответных фланцев</v>
      </c>
      <c r="B38" s="7" t="str">
        <v>042H1126</v>
      </c>
      <c r="C38" s="7" t="str">
        <v>042H1126R</v>
      </c>
      <c r="D38" s="6" t="str">
        <v>Электромагнитный клапан EVRA 32; фланцевый; без штока ручного открытия;; МОПД 0,2 бар; МРД 40 бар; t -45°С…+105°С. Ответные фланцы под сварку встык DIN 10 в комплекте. Без катушки</v>
      </c>
      <c r="E38" s="6" t="str">
        <v>1) Максимальное рабочее давление 40 бар изб. 
2) Фланцевый. Ответные фланцы под сварку встык DIN 32 в комплекте.
3) Отсутствует шток ручного открытия</v>
      </c>
    </row>
    <row r="39" spans="1:5" ht="51">
      <c r="A39" s="8" t="str">
        <v>Электромагнитный клапан EVRA 32; под приварку DIN 1 1/4";без штока ручного открытия; МОПД 0,2 бар; МРД 42 бар; t -45°С…+105°С. Без катушки и ответных фланцев</v>
      </c>
      <c r="B39" s="9" t="str">
        <v>042H1127</v>
      </c>
      <c r="C39" s="9" t="str">
        <v>042H1126R</v>
      </c>
      <c r="D39" s="8" t="str">
        <v>Электромагнитный клапан EVRA 32; фланцевый; без штока ручного открытия;; МОПД 0,2 бар; МРД 40 бар; t -45°С…+105°С. Ответные фланцы под сварку встык DIN 10 в комплекте. Без катушки</v>
      </c>
      <c r="E39" s="8" t="str">
        <v>1) Максимальное рабочее давление 40 бар изб. 
2) Фланцевый. Ответные фланцы под сварку встык DIN 32 в комплекте.</v>
      </c>
    </row>
    <row r="40" spans="1:5" ht="51">
      <c r="A40" s="6" t="str">
        <v>Электромагнитный клапан EVRA 40; под приварку DIN 1 1/2"; со штоком ручного открытия; МОПД 0,2 бар; МРД 42 бар; t -45°С…+105°С. Без катушки и ответных фланцев</v>
      </c>
      <c r="B40" s="7" t="str">
        <v>042H1128</v>
      </c>
      <c r="C40" s="7" t="str">
        <v>042H1128R</v>
      </c>
      <c r="D40" s="6" t="str">
        <v>Электромагнитный клапан EVRA 40; фланцевый; без штока ручного открытия; МОПД 0,2 бар; МРД 40 бар; t -45°С…+105°С. Ответные фланцы под сварку встык DIN 10 в комплекте. Без катушки</v>
      </c>
      <c r="E40" s="6" t="str">
        <v>1) Максимальное рабочее давление 40 бар изб. 
2) Фланцевый. Ответные фланцы под сварку встык DIN 40 в комплекте.
3) Отсутствует шток ручного открытия</v>
      </c>
    </row>
    <row r="41" spans="1:5" ht="51">
      <c r="A41" s="8" t="str">
        <v>Электромагнитный клапан EVRA 40; под приварку DIN 2"; со штоком ручного открытия; МОПД 0,2 бар; МРД 42 бар; t -45°С…+105°С. Без катушки и ответных фланцев</v>
      </c>
      <c r="B41" s="9" t="str">
        <v>042H1132</v>
      </c>
      <c r="C41" s="9" t="str">
        <v>042H1130R</v>
      </c>
      <c r="D41" s="8" t="str">
        <v>Электромагнитный клапан EVRA 50; фланцевый; без штока ручного открытия; МОПД 0,2 бар; МРД 40 бар; t -45°С…+105°С. Ответные фланцы под сварку встык DIN 10 в комплекте. Без катушки</v>
      </c>
      <c r="E41" s="8" t="str">
        <v>1) Максимальное рабочее давление 40 бар изб. 
2) Фланцевый. Ответные фланцы под сварку встык DIN 50 в комплекте.
3) Отсутствует шток ручного открытия</v>
      </c>
    </row>
    <row r="42" spans="1:5" ht="51">
      <c r="A42" s="6" t="str">
        <f t="array" ref="A42:E258">Таблица7[]</f>
        <v>Угловой запорный клапан SVA-S 15 D ANG H-WHEEL; стандартный шток; под сварку встык DIN; с маховиком; МРД 52 бар; t -60°С…+120°С</v>
      </c>
      <c r="B42" s="7" t="str">
        <v>148B5200</v>
      </c>
      <c r="C42" s="7" t="str">
        <v>148B2015R</v>
      </c>
      <c r="D42" s="6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42" s="6" t="str">
        <v xml:space="preserve">1) Есть незначительное отличие по пропускной способности - kv (м3/ч).  </v>
      </c>
    </row>
    <row r="43" spans="1:5" ht="51">
      <c r="A43" s="8" t="str">
        <v>Угловой запорный клапан SVA-S 15 D ANG CAP; стандартный шток; под сварку встык DIN; с колпачком; МРД 52 бар; t -60°С…+120°С</v>
      </c>
      <c r="B43" s="9" t="str">
        <v>148B5201</v>
      </c>
      <c r="C43" s="9" t="str">
        <v>148B2015R</v>
      </c>
      <c r="D43" s="8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43" s="8" t="str">
        <v xml:space="preserve">1) Есть незначительное отличие по пропускной способности - kv (м3/ч).  </v>
      </c>
    </row>
    <row r="44" spans="1:5" ht="51">
      <c r="A44" s="6" t="str">
        <v>Прямой запорный клапан SVA-S 15 D STR H-WHEEL; стандартный шток; под сварку встык DIN; с маховиком; МРД 52 бар; t -60°С…+120°С</v>
      </c>
      <c r="B44" s="7" t="str">
        <v>148B5210</v>
      </c>
      <c r="C44" s="7" t="str">
        <v>148B1015R</v>
      </c>
      <c r="D44" s="6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44" s="6" t="str">
        <v xml:space="preserve">1) Есть незначительное отличие по пропускной способности - kv (м3/ч).  </v>
      </c>
    </row>
    <row r="45" spans="1:5" ht="51">
      <c r="A45" s="8" t="str">
        <v>Прямой запорный клапан SVA-S  15 D STR CAP; стандартный шток; под сварку встык DIN; с колпачком; МРД 52 бар; t -60°С…+120°С</v>
      </c>
      <c r="B45" s="9" t="str">
        <v>148B5211</v>
      </c>
      <c r="C45" s="9" t="str">
        <v>148B1015R</v>
      </c>
      <c r="D45" s="8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45" s="8" t="str">
        <v xml:space="preserve">1) Есть незначительное отличие по пропускной способности - kv (м3/ч).  </v>
      </c>
    </row>
    <row r="46" spans="1:5" ht="51">
      <c r="A46" s="6" t="str">
        <v>Угловой запорный клапан SVA-S 15 A ANG H-WHEE; стандартный шток; под сварку встык ANSI; с маховиком; МРД 52 бар; t -60°С…+120°С</v>
      </c>
      <c r="B46" s="7" t="str">
        <v>148B5220</v>
      </c>
      <c r="C46" s="7" t="str">
        <v>148B2015R</v>
      </c>
      <c r="D46" s="6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46" s="6" t="str">
        <v>1) Есть незначительное отличие по пропускной способности - kv (м3/ч).
2) Присоединение под сварку встык DIN</v>
      </c>
    </row>
    <row r="47" spans="1:5" ht="51">
      <c r="A47" s="8" t="str">
        <v>Угловой запорный клапан SVA-S 15 A ANG CAP; стандартный шток; под сварку встык ANSI; с колпачком; МРД 52 бар; t -60°С…+120°С</v>
      </c>
      <c r="B47" s="9" t="str">
        <v>148B5221</v>
      </c>
      <c r="C47" s="9" t="str">
        <v>148B2015R</v>
      </c>
      <c r="D47" s="8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47" s="8" t="str">
        <v>1) Есть незначительное отличие по пропускной способности - kv (м3/ч).
2) Присоединение под сварку встык DIN</v>
      </c>
    </row>
    <row r="48" spans="1:5" ht="51">
      <c r="A48" s="6" t="str">
        <v>Угловой запорный клапан SVA-S 15 SOC ANG H-WHEEL;стандартный шток; под сварку враструб SOC; с маховиком; МРД 52 бар; t -60°С…+120°С</v>
      </c>
      <c r="B48" s="7" t="str">
        <v>148B5222</v>
      </c>
      <c r="C48" s="7" t="str">
        <v>148B2015R</v>
      </c>
      <c r="D48" s="6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48" s="6" t="str">
        <v>1) Есть незначительное отличие по пропускной способности - kv (м3/ч).
2) Присоединение под сварку встык DIN</v>
      </c>
    </row>
    <row r="49" spans="1:5" ht="51">
      <c r="A49" s="8" t="str">
        <v>Угловой запорный клапан SVA-S 15 SOC ANG CAP; стандартный шток;под сварку враструб SOC; с колпачком; МРД 52 бар; t -60°С…+120°С</v>
      </c>
      <c r="B49" s="9" t="str">
        <v>148B5223</v>
      </c>
      <c r="C49" s="9" t="str">
        <v>148B2015R</v>
      </c>
      <c r="D49" s="8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49" s="8" t="str">
        <v>1) Есть незначительное отличие по пропускной способности - kv (м3/ч).
2) Присоединение под сварку встык DIN</v>
      </c>
    </row>
    <row r="50" spans="1:5" ht="51">
      <c r="A50" s="6" t="str">
        <v>Угловой запорный клапан SVA-S 15 FPT ANG H-WHEEL;стандартный шток; под резьбу; с маховиком; МРД 52 бар; t -60°С…+120°С</v>
      </c>
      <c r="B50" s="7" t="str">
        <v>148B5224</v>
      </c>
      <c r="C50" s="7" t="str">
        <v>148B2015R</v>
      </c>
      <c r="D50" s="6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50" s="6" t="str">
        <v>1) Есть незначительное отличие по пропускной способности - kv (м3/ч).
2) Присоединение под сварку встык DIN</v>
      </c>
    </row>
    <row r="51" spans="1:5" ht="51">
      <c r="A51" s="8" t="str">
        <v>Угловой запорный клапан SVA-S  15 FPT ANG CAP; стандартный шток; под резьбу; с колпачком; МРД 52 бар; t -60°С…+120°С</v>
      </c>
      <c r="B51" s="9" t="str">
        <v>148B5225</v>
      </c>
      <c r="C51" s="9" t="str">
        <v>148B2015R</v>
      </c>
      <c r="D51" s="8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51" s="8" t="str">
        <v>1) Есть незначительное отличие по пропускной способности - kv (м3/ч).
2) Присоединение под сварку встык DIN</v>
      </c>
    </row>
    <row r="52" spans="1:5" ht="51">
      <c r="A52" s="6" t="str">
        <v>Прямой запорный клапан SVA-S 15 A STR H-WHEEL; стандартный шток; под сварку встык ANSI; с маховиком; МРД 52 бар; t -60°С…+120°С</v>
      </c>
      <c r="B52" s="7" t="str">
        <v>148B5230</v>
      </c>
      <c r="C52" s="7" t="str">
        <v>148B1015R</v>
      </c>
      <c r="D52" s="6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52" s="6" t="str">
        <v>1) Есть незначительное отличие по пропускной способности - kv (м3/ч).
2) Присоединение под сварку встык DIN</v>
      </c>
    </row>
    <row r="53" spans="1:5" ht="51">
      <c r="A53" s="8" t="str">
        <v>Прямой запорный клапан SVA-S 15 A STR CAP; стандартный шток; под сварку встык ANSI; с колпачком; МРД 52 бар; t -60°С…+120°С</v>
      </c>
      <c r="B53" s="9" t="str">
        <v>148B5231</v>
      </c>
      <c r="C53" s="9" t="str">
        <v>148B1015R</v>
      </c>
      <c r="D53" s="8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53" s="8" t="str">
        <v>1) Есть незначительное отличие по пропускной способности - kv (м3/ч).
2) Присоединение под сварку встык DIN</v>
      </c>
    </row>
    <row r="54" spans="1:5" ht="51">
      <c r="A54" s="6" t="str">
        <v>Прямой запорный клапан SVA-S 15 SOC STR H-WHEEL;стандартный шток; под сварку враструб SOC; с маховиком; МРД 52 бар; t -60°С…+120°С</v>
      </c>
      <c r="B54" s="7" t="str">
        <v>148B5232</v>
      </c>
      <c r="C54" s="7" t="str">
        <v>148B1015R</v>
      </c>
      <c r="D54" s="6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54" s="6" t="str">
        <v>1) Есть незначительное отличие по пропускной способности - kv (м3/ч).
2) Присоединение под сварку встык DIN</v>
      </c>
    </row>
    <row r="55" spans="1:5" ht="51">
      <c r="A55" s="8" t="str">
        <v>Прямой запорный клапан SVA-S  15 SOC STR CAP; стандартный шток; под сварку враструб SOC; с колпачком;; МРД 52 бар; t -60°С…+120°С</v>
      </c>
      <c r="B55" s="9" t="str">
        <v>148B5233</v>
      </c>
      <c r="C55" s="9" t="str">
        <v>148B1015R</v>
      </c>
      <c r="D55" s="8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55" s="8" t="str">
        <v>1) Есть незначительное отличие по пропускной способности - kv (м3/ч).
2) Присоединение под сварку встык DIN</v>
      </c>
    </row>
    <row r="56" spans="1:5" ht="51">
      <c r="A56" s="6" t="str">
        <v>Прямой запорный клапан SVA-S 15 FPT STR H-WHEEL; стандартный шток; под резьбу; с маховиком; МРД 52 бар; t -60°С…+120°С</v>
      </c>
      <c r="B56" s="7" t="str">
        <v>148B5234</v>
      </c>
      <c r="C56" s="7" t="str">
        <v>148B1015R</v>
      </c>
      <c r="D56" s="6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56" s="6" t="str">
        <v>1) Есть незначительное отличие по пропускной способности - kv (м3/ч).
2) Присоединение под сварку встык DIN</v>
      </c>
    </row>
    <row r="57" spans="1:5" ht="51">
      <c r="A57" s="8" t="str">
        <v>Прямой запорный клапан SVA-S 15 FPT STR CAP; стандартный шток; под резьбу; с колпачком; МРД 52 бар; t -60°С…+120°С</v>
      </c>
      <c r="B57" s="9" t="str">
        <v>148B5235</v>
      </c>
      <c r="C57" s="9" t="str">
        <v>148B1015R</v>
      </c>
      <c r="D57" s="8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57" s="8" t="str">
        <v>1) Есть незначительное отличие по пропускной способности - kv (м3/ч).
2) Присоединение под сварку встык DIN</v>
      </c>
    </row>
    <row r="58" spans="1:5" ht="51">
      <c r="A58" s="6" t="str">
        <v>Угловой запорный клапан SVA-S 15 G ANG H-WHEEL; стандартный шток; под сварку встык GOST; с маховиком; МРД 52 бар; t -60°С…+120°С</v>
      </c>
      <c r="B58" s="7" t="str">
        <v>147X5202</v>
      </c>
      <c r="C58" s="7" t="str">
        <v>148B2015R</v>
      </c>
      <c r="D58" s="6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58" s="6" t="str">
        <v>1) Есть незначительное отличие по пропускной способности - kv (м3/ч).
2) Присоединение под сварку встык DIN</v>
      </c>
    </row>
    <row r="59" spans="1:5" ht="51">
      <c r="A59" s="8" t="str">
        <v>Угловой запорный клапан SVA-S 15 G ANG CAP; стандартный шток; под сварку встык GOST; с колпачком; МРД 52 бар; t -60°С…+120°С</v>
      </c>
      <c r="B59" s="9" t="str">
        <v>147X5203</v>
      </c>
      <c r="C59" s="9" t="str">
        <v>148B2015R</v>
      </c>
      <c r="D59" s="8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59" s="8" t="str">
        <v>1) Есть незначительное отличие по пропускной способности - kv (м3/ч).
2) Присоединение под сварку встык DIN</v>
      </c>
    </row>
    <row r="60" spans="1:5" ht="51">
      <c r="A60" s="6" t="str">
        <v>Прямой запорный клапан SVA-S 15 G STR H-WHEEL; стандартный шток; под сварку встык GOST; с колпачком; МРД 52 бар; t -60°С…+120°С</v>
      </c>
      <c r="B60" s="7" t="str">
        <v>147X5220</v>
      </c>
      <c r="C60" s="7" t="str">
        <v>148B1015R</v>
      </c>
      <c r="D60" s="6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60" s="6" t="str">
        <v>1) Есть незначительное отличие по пропускной способности - kv (м3/ч).
2) Присоединение под сварку встык DIN</v>
      </c>
    </row>
    <row r="61" spans="1:5" ht="51">
      <c r="A61" s="8" t="str">
        <v>Прямой запорный клапан SVA-S 15 G STR CAP; ; стандартный шток; под сварку встык GOST; с маховиком; МРД 52 бар; t -60°С…+120°С</v>
      </c>
      <c r="B61" s="9" t="str">
        <v>147X5221</v>
      </c>
      <c r="C61" s="9" t="str">
        <v>148B1015R</v>
      </c>
      <c r="D61" s="8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61" s="8" t="str">
        <v>1) Есть незначительное отличие по пропускной способности - kv (м3/ч).
2) Присоединение под сварку встык DIN</v>
      </c>
    </row>
    <row r="62" spans="1:5" ht="51">
      <c r="A62" s="6" t="str">
        <v>Угловой запорный клапан SVA-L 15 D ANG H-WHEEL; удлиненный шток; под сварку встык DIN; с маховиком; МРД 52 бар; t -60°С…+120°С</v>
      </c>
      <c r="B62" s="7" t="str">
        <v>148B5240</v>
      </c>
      <c r="C62" s="7" t="str">
        <v>148B2015R</v>
      </c>
      <c r="D62" s="6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62" s="6" t="str">
        <v xml:space="preserve">1) Есть незначительное отличие по пропускной способности - kv (м3/ч).
2) Стандартная длина штока. </v>
      </c>
    </row>
    <row r="63" spans="1:5" ht="51">
      <c r="A63" s="8" t="str">
        <v>Угловой запорный клапан SVA-L 15 D ANG CAP; удлиненный шток; под сварку встык DIN; с колпачком; МРД 52 бар; t -60°С…+120°С</v>
      </c>
      <c r="B63" s="9" t="str">
        <v>148B5241</v>
      </c>
      <c r="C63" s="9" t="str">
        <v>148B2015R</v>
      </c>
      <c r="D63" s="8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63" s="8" t="str">
        <v xml:space="preserve">1) Есть незначительное отличие по пропускной способности - kv (м3/ч).
2) Стандартная длина штока. </v>
      </c>
    </row>
    <row r="64" spans="1:5" ht="51">
      <c r="A64" s="6" t="str">
        <v>Прямой запорный клапан SVA-L 15 D STR H-WHEEL; удлиненный шток; под сварку встык DIN; с маховиком; МРД 52 бар; t -60°С…+120°С</v>
      </c>
      <c r="B64" s="7" t="str">
        <v>148B5250</v>
      </c>
      <c r="C64" s="7" t="str">
        <v>148B1015R</v>
      </c>
      <c r="D64" s="6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64" s="6" t="str">
        <v xml:space="preserve">1) Есть незначительное отличие по пропускной способности - kv (м3/ч).
2) Стандартная длина штока. </v>
      </c>
    </row>
    <row r="65" spans="1:5" ht="51">
      <c r="A65" s="8" t="str">
        <v>Прямой запорный клапан SVA-L 15 D STR CAP; удлиненный шток; под сварку встык DIN; с колпачком; МРД 52 бар; t -60°С…+120°С</v>
      </c>
      <c r="B65" s="9" t="str">
        <v>148B5251</v>
      </c>
      <c r="C65" s="9" t="str">
        <v>148B1015R</v>
      </c>
      <c r="D65" s="8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65" s="8" t="str">
        <v xml:space="preserve">1) Есть незначительное отличие по пропускной способности - kv (м3/ч).
2) Стандартная длина штока. </v>
      </c>
    </row>
    <row r="66" spans="1:5" ht="51">
      <c r="A66" s="6" t="str">
        <v>Угловой запорный клапан SVA-L 15 A ANG H-WHEEL; удлиненный шток; под сварку встык ANSI; с маховиком; МРД 52 бар; t -60°С…+120°С</v>
      </c>
      <c r="B66" s="7" t="str">
        <v>148B5260</v>
      </c>
      <c r="C66" s="7" t="str">
        <v>148B2015R</v>
      </c>
      <c r="D66" s="6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66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67" spans="1:5" ht="51">
      <c r="A67" s="8" t="str">
        <v>Угловой запорный клапан SVA-L 15 A ANG CAP; удлиненный шток; под сварку встык ANSI; с колпачком; МРД 52 бар; t -60°С…+120°С</v>
      </c>
      <c r="B67" s="9" t="str">
        <v>148B5261</v>
      </c>
      <c r="C67" s="9" t="str">
        <v>148B2015R</v>
      </c>
      <c r="D67" s="8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67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68" spans="1:5" ht="51">
      <c r="A68" s="6" t="str">
        <v>Угловой запорный клапан SVA-L 15 SOC ANG H-WHEEL; удлиненный шток; под сварку враструб SOC; с маховиком; МРД 52 бар; t -60°С…+120°С</v>
      </c>
      <c r="B68" s="7" t="str">
        <v>148B5262</v>
      </c>
      <c r="C68" s="7" t="str">
        <v>148B2015R</v>
      </c>
      <c r="D68" s="6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68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69" spans="1:5" ht="51">
      <c r="A69" s="8" t="str">
        <v>Угловой запорный клапан SVA-L 15 SOC ANG CAP; удлиненный шток; под сварку враструб SOC; с колпачком; МРД 52 бар; t -60°С…+120°С</v>
      </c>
      <c r="B69" s="9" t="str">
        <v>148B5263</v>
      </c>
      <c r="C69" s="9" t="str">
        <v>148B2015R</v>
      </c>
      <c r="D69" s="8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69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70" spans="1:5" ht="51">
      <c r="A70" s="6" t="str">
        <v>Угловой запорный клапан SVA-L 15 FPT ANG H-WHEEL; удлиненный шток; под резьбу; с маховиком; МРД 52 бар; t -60°С…+120°С</v>
      </c>
      <c r="B70" s="7" t="str">
        <v>148B5264</v>
      </c>
      <c r="C70" s="7" t="str">
        <v>148B2015R</v>
      </c>
      <c r="D70" s="6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70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71" spans="1:5" ht="51">
      <c r="A71" s="8" t="str">
        <v>Угловой запорный клапан SVA-L 15 FPT ANG CAP; удлиненный шток; под резьбу; с колпачком; МРД 52 бар; t -60°С…+120°С</v>
      </c>
      <c r="B71" s="9" t="str">
        <v>148B5265</v>
      </c>
      <c r="C71" s="9" t="str">
        <v>148B2015R</v>
      </c>
      <c r="D71" s="8" t="str">
        <v>Угловой запорный клапан  SVA 15 D ANG; стандартный шток; под сварку встык DIN; с маховиком и колпачком в комплекте; МРД 52 бар; t -60°С…+150°С</v>
      </c>
      <c r="E71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72" spans="1:5" ht="51">
      <c r="A72" s="6" t="str">
        <v>Прямой запорный клапан SVA-L 15 A STR H-WHEEL; удлиненный шток; под сварку встык ANSI; с маховиком; МРД 52 бар; t -60°С…+120°С</v>
      </c>
      <c r="B72" s="7" t="str">
        <v>148B5270</v>
      </c>
      <c r="C72" s="7" t="str">
        <v>148B1015R</v>
      </c>
      <c r="D72" s="6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72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73" spans="1:5" ht="51">
      <c r="A73" s="8" t="str">
        <v>Прямой запорный клапан SVA-L 15 A STR CAP; удлиненный шток; под сварку встык ANSI; с колпачком; МРД 52 бар; t -60°С…+120°С</v>
      </c>
      <c r="B73" s="9" t="str">
        <v>148B5271</v>
      </c>
      <c r="C73" s="9" t="str">
        <v>148B1015R</v>
      </c>
      <c r="D73" s="8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73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74" spans="1:5" ht="51">
      <c r="A74" s="6" t="str">
        <v>Прямой запорный клапан SVA-L 15 SOC STR H-WHEEL; удлиненный шток; под сварку враструб SOC; с маховиком; МРД 52 бар; t -60°С…+120°С</v>
      </c>
      <c r="B74" s="7" t="str">
        <v>148B5272</v>
      </c>
      <c r="C74" s="7" t="str">
        <v>148B1015R</v>
      </c>
      <c r="D74" s="6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74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75" spans="1:5" ht="51">
      <c r="A75" s="8" t="str">
        <v>Прямой запорный клапан SVA-L 15 SOC STR CAP; удлиненный шток; под сварку враструб SOC; с колпачком; МРД 52 бар; t -60°С…+120°С</v>
      </c>
      <c r="B75" s="9" t="str">
        <v>148B5273</v>
      </c>
      <c r="C75" s="9" t="str">
        <v>148B1015R</v>
      </c>
      <c r="D75" s="8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75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76" spans="1:5" ht="51">
      <c r="A76" s="6" t="str">
        <v>Прямой запорный клапан SVA-L 15 FPT STR H-WHEEL; удлиненный шток; под резьбу; с маховиком; МРД 52 бар; t -60°С…+120°С</v>
      </c>
      <c r="B76" s="7" t="str">
        <v>148B5274</v>
      </c>
      <c r="C76" s="7" t="str">
        <v>148B1015R</v>
      </c>
      <c r="D76" s="6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76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77" spans="1:5" ht="51">
      <c r="A77" s="8" t="str">
        <v>Прямой запорный клапан SVA-L 15 FPT STR CAP; удлиненный шток; под резьбу; с колпачком; МРД 52 бар; t -60°С…+120°С</v>
      </c>
      <c r="B77" s="9" t="str">
        <v>148B5275</v>
      </c>
      <c r="C77" s="9" t="str">
        <v>148B1015R</v>
      </c>
      <c r="D77" s="8" t="str">
        <v>Прямой запорный клапан  SVA 15 D STR; стандартный шток; под сварку встык DIN; с маховиком и колпачком в комплекте; МРД 52 бар; t -60°С…+150°С</v>
      </c>
      <c r="E77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78" spans="1:5" ht="51">
      <c r="A78" s="6" t="str">
        <v>Угловой запорный клапан SVA-S  20 D ANG H-WHEEL; стандартный шток; под сварку встык DIN; с маховиком; МРД 52 бар; t -60°С…+120°С</v>
      </c>
      <c r="B78" s="7" t="str">
        <v>148B5300</v>
      </c>
      <c r="C78" s="7" t="str">
        <v>148B2020R</v>
      </c>
      <c r="D78" s="6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78" s="6" t="str">
        <v xml:space="preserve">1) Есть незначительное отличие по пропускной способности - kv (м3/ч).
</v>
      </c>
    </row>
    <row r="79" spans="1:5" ht="51">
      <c r="A79" s="8" t="str">
        <v>Угловой запорный клапан SVA-S  20 D ANG CAP; стандартный шток; под сварку встык DIN; с колпачком; МРД 52 бар; t -60°С…+120°С</v>
      </c>
      <c r="B79" s="9" t="str">
        <v>148B5301</v>
      </c>
      <c r="C79" s="9" t="str">
        <v>148B2020R</v>
      </c>
      <c r="D79" s="8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79" s="8" t="str">
        <v xml:space="preserve">1) Есть незначительное отличие по пропускной способности - kv (м3/ч).
</v>
      </c>
    </row>
    <row r="80" spans="1:5" ht="51">
      <c r="A80" s="6" t="str">
        <v>Прямой запорный клапан SVA-S  20 D STR H-WHEEL; стандартный шток; под сварку встык DIN; с маховиком; МРД 52 бар; t -60°С…+120°С</v>
      </c>
      <c r="B80" s="7" t="str">
        <v>148B5310</v>
      </c>
      <c r="C80" s="7" t="str">
        <v>148B1020R</v>
      </c>
      <c r="D80" s="6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80" s="6" t="str">
        <v xml:space="preserve">1) Есть незначительное отличие по пропускной способности - kv (м3/ч).
</v>
      </c>
    </row>
    <row r="81" spans="1:5" ht="51">
      <c r="A81" s="8" t="str">
        <v>Прямой запорный клапан SVA-S  20 D STR CAP; стандартный шток; под сварку встык DIN; с колпачком; МРД 52 бар; t -60°С…+120°С</v>
      </c>
      <c r="B81" s="9" t="str">
        <v>148B5311</v>
      </c>
      <c r="C81" s="9" t="str">
        <v>148B1020R</v>
      </c>
      <c r="D81" s="8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81" s="8" t="str">
        <v xml:space="preserve">1) Есть незначительное отличие по пропускной способности - kv (м3/ч).
</v>
      </c>
    </row>
    <row r="82" spans="1:5" ht="51">
      <c r="A82" s="6" t="str">
        <v>Угловой запорный клапан SVA-S  20 A ANG H-WHEEL; стандартный шток; под сварку встык ANSI; с маховиком; МРД 52 бар; t -60°С…+120°С</v>
      </c>
      <c r="B82" s="7" t="str">
        <v>148B5320</v>
      </c>
      <c r="C82" s="7" t="str">
        <v>148B2020R</v>
      </c>
      <c r="D82" s="6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82" s="6" t="str">
        <v>1) Есть незначительное отличие по пропускной способности - kv (м3/ч).
2) Присоединение под сварку встык DIN</v>
      </c>
    </row>
    <row r="83" spans="1:5" ht="51">
      <c r="A83" s="8" t="str">
        <v>Угловой запорный клапан SVA-S  20 A ANG CAP; стандартный шток; под сварку встык ANSI; с колпачком; МРД 52 бар; t -60°С…+120°С</v>
      </c>
      <c r="B83" s="9" t="str">
        <v>148B5321</v>
      </c>
      <c r="C83" s="9" t="str">
        <v>148B2020R</v>
      </c>
      <c r="D83" s="8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83" s="8" t="str">
        <v>1) Есть незначительное отличие по пропускной способности - kv (м3/ч).
2) Присоединение под сварку встык DIN</v>
      </c>
    </row>
    <row r="84" spans="1:5" ht="51">
      <c r="A84" s="6" t="str">
        <v>Угловой запорный клапан SVA-S  20 SOC ANG H-WHEEL; стандартный шток; под сварку враструб SOC; с маховиком; МРД 52 бар; t -60°С…+120°С</v>
      </c>
      <c r="B84" s="7" t="str">
        <v>148B5322</v>
      </c>
      <c r="C84" s="7" t="str">
        <v>148B2020R</v>
      </c>
      <c r="D84" s="6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84" s="6" t="str">
        <v>1) Есть незначительное отличие по пропускной способности - kv (м3/ч).
2) Присоединение под сварку встык DIN</v>
      </c>
    </row>
    <row r="85" spans="1:5" ht="51">
      <c r="A85" s="8" t="str">
        <v>Угловой запорный клапан SVA-S  20 SOC ANG CAP ; стандартный шток; под сварку враструб SOC; с колпачком; МРД 52 бар; t -60°С…+120°С</v>
      </c>
      <c r="B85" s="9" t="str">
        <v>148B5323</v>
      </c>
      <c r="C85" s="9" t="str">
        <v>148B2020R</v>
      </c>
      <c r="D85" s="8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85" s="8" t="str">
        <v>1) Есть незначительное отличие по пропускной способности - kv (м3/ч).
2) Присоединение под сварку встык DIN</v>
      </c>
    </row>
    <row r="86" spans="1:5" ht="51">
      <c r="A86" s="6" t="str">
        <v>Угловой запорный клапан SVA-S  20 FPT ANG H-WHEEL; стандартный шток; под резьбу; с маховиком; МРД 52 бар; t -60°С…+120°С</v>
      </c>
      <c r="B86" s="7" t="str">
        <v>148B5324</v>
      </c>
      <c r="C86" s="7" t="str">
        <v>148B2020R</v>
      </c>
      <c r="D86" s="6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86" s="6" t="str">
        <v>1) Есть незначительное отличие по пропускной способности - kv (м3/ч).
2) Присоединение под сварку встык DIN</v>
      </c>
    </row>
    <row r="87" spans="1:5" ht="51">
      <c r="A87" s="8" t="str">
        <v>Угловой запорный клапан SVA-S  20 FPT ANG CAP; стандартный шток; под резьбу; с колпачком; МРД 52 бар; t -60°С…+120°С</v>
      </c>
      <c r="B87" s="9" t="str">
        <v>148B5325</v>
      </c>
      <c r="C87" s="9" t="str">
        <v>148B2020R</v>
      </c>
      <c r="D87" s="8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87" s="8" t="str">
        <v>1) Есть незначительное отличие по пропускной способности - kv (м3/ч).
2) Присоединение под сварку встык DIN</v>
      </c>
    </row>
    <row r="88" spans="1:5" ht="51">
      <c r="A88" s="6" t="str">
        <v>Прямой запорный клапан SVA-S  20 A STR H-WHEEL; стандартный шток; под сварку встык ANSI; с маховиком; МРД 52 бар; t -60°С…+120°С</v>
      </c>
      <c r="B88" s="7" t="str">
        <v>148B5330</v>
      </c>
      <c r="C88" s="7" t="str">
        <v>148B1020R</v>
      </c>
      <c r="D88" s="6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88" s="6" t="str">
        <v>1) Есть незначительное отличие по пропускной способности - kv (м3/ч).
2) Присоединение под сварку встык DIN</v>
      </c>
    </row>
    <row r="89" spans="1:5" ht="51">
      <c r="A89" s="8" t="str">
        <v>Прямой запорный клапан SVA-S  20 A STR CAP; стандартный шток; под сварку встык ANSI; с колпачком; МРД 52 бар; t -60°С…+120°С</v>
      </c>
      <c r="B89" s="9" t="str">
        <v>148B5331</v>
      </c>
      <c r="C89" s="9" t="str">
        <v>148B1020R</v>
      </c>
      <c r="D89" s="8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89" s="8" t="str">
        <v>1) Есть незначительное отличие по пропускной способности - kv (м3/ч).
2) Присоединение под сварку встык DIN</v>
      </c>
    </row>
    <row r="90" spans="1:5" ht="51">
      <c r="A90" s="6" t="str">
        <v>Прямой запорный клапан SVA-S  20 SOC STR H-WHEEL; стандартный шток; под сварку враструб SOC; с маховиком; МРД 52 бар; t -60°С…+120°С</v>
      </c>
      <c r="B90" s="7" t="str">
        <v>148B5332</v>
      </c>
      <c r="C90" s="7" t="str">
        <v>148B1020R</v>
      </c>
      <c r="D90" s="6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90" s="6" t="str">
        <v>1) Есть незначительное отличие по пропускной способности - kv (м3/ч).
2) Присоединение под сварку встык DIN</v>
      </c>
    </row>
    <row r="91" spans="1:5" ht="51">
      <c r="A91" s="8" t="str">
        <v>Прямой запорный клапан SVA-S  20 SOC STR CAP; стандартный шток; под сварку враструб SOC; с колпачком; МРД 52 бар; t -60°С…+120°С</v>
      </c>
      <c r="B91" s="9" t="str">
        <v>148B5333</v>
      </c>
      <c r="C91" s="9" t="str">
        <v>148B1020R</v>
      </c>
      <c r="D91" s="8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91" s="8" t="str">
        <v>1) Есть незначительное отличие по пропускной способности - kv (м3/ч).
2) Присоединение под сварку встык DIN</v>
      </c>
    </row>
    <row r="92" spans="1:5" ht="51">
      <c r="A92" s="6" t="str">
        <v>Прямой запорный клапан SVA-S  20 FPT STR H-WHEEL; стандартный шток; под резьбу; с маховиком; МРД 52 бар; t -60°С…+120°С</v>
      </c>
      <c r="B92" s="7" t="str">
        <v>148B5334</v>
      </c>
      <c r="C92" s="7" t="str">
        <v>148B1020R</v>
      </c>
      <c r="D92" s="6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92" s="6" t="str">
        <v>1) Есть незначительное отличие по пропускной способности - kv (м3/ч).
2) Присоединение под сварку встык DIN</v>
      </c>
    </row>
    <row r="93" spans="1:5" ht="51">
      <c r="A93" s="8" t="str">
        <v>Прямой запорный клапан SVA-S  20 FPT STR CAP; стандартный шток; под резьбу; с колпачком; МРД 52 бар; t -60°С…+120°С</v>
      </c>
      <c r="B93" s="9" t="str">
        <v>148B5335</v>
      </c>
      <c r="C93" s="9" t="str">
        <v>148B1020R</v>
      </c>
      <c r="D93" s="8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93" s="8" t="str">
        <v>1) Есть незначительное отличие по пропускной способности - kv (м3/ч).
2) Присоединение под сварку встык DIN</v>
      </c>
    </row>
    <row r="94" spans="1:5" ht="51">
      <c r="A94" s="6" t="str">
        <v>Угловой запорный клапан SVA-S 20 G ANG H-WHEEL; стандартный шток; под сварку встык GOST; с маховиком; МРД 52 бар; t -60°С…+120°С</v>
      </c>
      <c r="B94" s="7" t="str">
        <v>147X5204</v>
      </c>
      <c r="C94" s="7" t="str">
        <v>148B2020R</v>
      </c>
      <c r="D94" s="6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94" s="6" t="str">
        <v>1) Есть незначительное отличие по пропускной способности - kv (м3/ч).
2) Присоединение под сварку встык DIN</v>
      </c>
    </row>
    <row r="95" spans="1:5" ht="51">
      <c r="A95" s="8" t="str">
        <v>Угловой запорный клапан SVA-S 20 G ANG CAP; стандартный шток; под сварку встык GOST; с колпачком; МРД 52 бар; t -60°С…+120°С</v>
      </c>
      <c r="B95" s="9" t="str">
        <v>147X5205</v>
      </c>
      <c r="C95" s="9" t="str">
        <v>148B2020R</v>
      </c>
      <c r="D95" s="8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95" s="8" t="str">
        <v>1) Есть незначительное отличие по пропускной способности - kv (м3/ч).
2) Присоединение под сварку встык DIN</v>
      </c>
    </row>
    <row r="96" spans="1:5" ht="51">
      <c r="A96" s="6" t="str">
        <v>Прямой запорный клапан SVA-S 20 G STR H-WHEEL; стандартный шток; под сварку встык GOST; с маховиком; МРД 52 бар; t -60°С…+120°С</v>
      </c>
      <c r="B96" s="7" t="str">
        <v>147X5222</v>
      </c>
      <c r="C96" s="7" t="str">
        <v>148B1020R</v>
      </c>
      <c r="D96" s="6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96" s="6" t="str">
        <v>1) Есть незначительное отличие по пропускной способности - kv (м3/ч).
2) Присоединение под сварку встык DIN</v>
      </c>
    </row>
    <row r="97" spans="1:5" ht="51">
      <c r="A97" s="8" t="str">
        <v>Прямой запорный клапан SVA-S 20 G STR CAP; стандартный шток; под сварку встык GOST; с колпачком;; МРД 52 бар; t -60°С…+120°С</v>
      </c>
      <c r="B97" s="9" t="str">
        <v>147X5223</v>
      </c>
      <c r="C97" s="9" t="str">
        <v>148B1020R</v>
      </c>
      <c r="D97" s="8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97" s="8" t="str">
        <v>1) Есть незначительное отличие по пропускной способности - kv (м3/ч).
2) Присоединение под сварку встык DIN</v>
      </c>
    </row>
    <row r="98" spans="1:5" ht="51">
      <c r="A98" s="6" t="str">
        <v>Угловой запорный клапан SVA-L 20 D ANG H-WHEEL; стандартный шток; под сварку встык GOST; с маховиком; МРД 52 бар; t -60°С…+120°С</v>
      </c>
      <c r="B98" s="7" t="str">
        <v>148B5340</v>
      </c>
      <c r="C98" s="7" t="str">
        <v>148B2020R</v>
      </c>
      <c r="D98" s="6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98" s="6" t="str">
        <v xml:space="preserve">1) Есть незначительное отличие по пропускной способности - kv (м3/ч).
2) Стандартная длина штока. </v>
      </c>
    </row>
    <row r="99" spans="1:5" ht="51">
      <c r="A99" s="8" t="str">
        <v>Угловой запорный клапан SVA-L 20 D ANG CAP; удлиненный шток; под сварку встык DIN; с колпачком; МРД 52 бар; t -60°С…+120°С</v>
      </c>
      <c r="B99" s="9" t="str">
        <v>148B5341</v>
      </c>
      <c r="C99" s="9" t="str">
        <v>148B2020R</v>
      </c>
      <c r="D99" s="8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99" s="8" t="str">
        <v xml:space="preserve">1) Есть незначительное отличие по пропускной способности - kv (м3/ч).
2) Стандартная длина штока. </v>
      </c>
    </row>
    <row r="100" spans="1:5" ht="51">
      <c r="A100" s="6" t="str">
        <v>Прямой запорный клапан SVA-L 20 D STR H-WHEEL; удлиненный шток; под сварку встык DIN; с маховиком; МРД 52 бар; t -60°С…+120°С</v>
      </c>
      <c r="B100" s="7" t="str">
        <v>148B5350</v>
      </c>
      <c r="C100" s="7" t="str">
        <v>148B1020R</v>
      </c>
      <c r="D100" s="6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100" s="6" t="str">
        <v xml:space="preserve">1) Есть незначительное отличие по пропускной способности - kv (м3/ч).
2) Стандартная длина штока. </v>
      </c>
    </row>
    <row r="101" spans="1:5" ht="51">
      <c r="A101" s="8" t="str">
        <v>Прямой запорный клапан SVA-L 20 D STR CAP; удлиненный шток; под сварку встык DIN; с колпачком; МРД 52 бар; t -60°С…+120°С</v>
      </c>
      <c r="B101" s="9" t="str">
        <v>148B5351</v>
      </c>
      <c r="C101" s="9" t="str">
        <v>148B1020R</v>
      </c>
      <c r="D101" s="8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101" s="8" t="str">
        <v xml:space="preserve">1) Есть незначительное отличие по пропускной способности - kv (м3/ч).
2) Стандартная длина штока. </v>
      </c>
    </row>
    <row r="102" spans="1:5" ht="51">
      <c r="A102" s="6" t="str">
        <v>Угловой запорный клапан SVA-L 20 A ANG H-WHEEL; удлиненный шток; под сварку встык ANSI; с маховиком; МРД 52 бар; t -60°С…+120°С</v>
      </c>
      <c r="B102" s="7" t="str">
        <v>148B5360</v>
      </c>
      <c r="C102" s="7" t="str">
        <v>148B2020R</v>
      </c>
      <c r="D102" s="6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102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03" spans="1:5" ht="51">
      <c r="A103" s="8" t="str">
        <v>Угловой запорный клапан SVA-L 20 A ANG CAP; удлиненный шток; под сварку встык ANSI; с колпачком; МРД 52 бар; t -60°С…+120°С</v>
      </c>
      <c r="B103" s="9" t="str">
        <v>148B5361</v>
      </c>
      <c r="C103" s="9" t="str">
        <v>148B2020R</v>
      </c>
      <c r="D103" s="8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103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04" spans="1:5" ht="51">
      <c r="A104" s="6" t="str">
        <v>Угловой запорный клапан SVA-L 20 SOC ANG H-WHEEL; удлиненный шток; под сварку враструб SOC; с маховиком; МРД 52 бар; t -60°С…+120°С</v>
      </c>
      <c r="B104" s="7" t="str">
        <v>148B5362</v>
      </c>
      <c r="C104" s="7" t="str">
        <v>148B2020R</v>
      </c>
      <c r="D104" s="6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104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05" spans="1:5" ht="51">
      <c r="A105" s="8" t="str">
        <v>Угловой запорный клапан SVA-L 20 SOC ANG CAP; удлиненный шток; под сварку враструб SOC; с колпачком; МРД 52 бар; t -60°С…+120°С</v>
      </c>
      <c r="B105" s="9" t="str">
        <v>148B5363</v>
      </c>
      <c r="C105" s="9" t="str">
        <v>148B2020R</v>
      </c>
      <c r="D105" s="8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105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06" spans="1:5" ht="51">
      <c r="A106" s="6" t="str">
        <v>Угловой запорный клапан SVA-L 20 FPT ANG H-WHEEL; удлиненный шток; под резьбу; с маховиком; МРД 52 бар; t -60°С…+120°С</v>
      </c>
      <c r="B106" s="7" t="str">
        <v>148B5364</v>
      </c>
      <c r="C106" s="7" t="str">
        <v>148B2020R</v>
      </c>
      <c r="D106" s="6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106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07" spans="1:5" ht="51">
      <c r="A107" s="8" t="str">
        <v>Угловой запорный клапан SVA-L 20 FPT ANG CAP; удлиненный шток; под резьбу; с колпачком; МРД 52 бар; t -60°С…+120°С</v>
      </c>
      <c r="B107" s="9" t="str">
        <v>148B5365</v>
      </c>
      <c r="C107" s="9" t="str">
        <v>148B2020R</v>
      </c>
      <c r="D107" s="8" t="str">
        <v>Угловой запорный клапан  SVA 20 D ANG; стандартный шток; под сварку встык DIN; с маховиком и колпачком в комплекте; МРД 52 бар; t -60°С…+150°С</v>
      </c>
      <c r="E107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08" spans="1:5" ht="51">
      <c r="A108" s="6" t="str">
        <v>Прямой запорный клапан SVA-L 20 A STR H-WHEEL; удлиненный шток; под сварку встык ANSI; с маховиком; МРД 52 бар; t -60°С…+120°С</v>
      </c>
      <c r="B108" s="7" t="str">
        <v>148B5370</v>
      </c>
      <c r="C108" s="7" t="str">
        <v>148B1020R</v>
      </c>
      <c r="D108" s="6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108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09" spans="1:5" ht="51">
      <c r="A109" s="8" t="str">
        <v>Прямой запорный клапан SVA-L 20 A STR CAP; удлиненный шток; под сварку встык ANSI; с колпачком; МРД 52 бар; t -60°С…+120°С</v>
      </c>
      <c r="B109" s="9" t="str">
        <v>148B5371</v>
      </c>
      <c r="C109" s="9" t="str">
        <v>148B1020R</v>
      </c>
      <c r="D109" s="8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109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10" spans="1:5" ht="51">
      <c r="A110" s="6" t="str">
        <v>Прямой запорный клапан SVA-L 20 SOC STR H-WHEEL; удлиненный шток; под сварку враструб SOCI; с маховиком; МРД 52 бар; t -60°С…+120°С</v>
      </c>
      <c r="B110" s="7" t="str">
        <v>148B5372</v>
      </c>
      <c r="C110" s="7" t="str">
        <v>148B1020R</v>
      </c>
      <c r="D110" s="6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110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11" spans="1:5" ht="51">
      <c r="A111" s="8" t="str">
        <v>Прямой запорный клапан SVA-L 20 SOC STR CAP; удлиненный шток; под сварку враструб SOC; с колпачком; МРД 52 бар; t -60°С…+120°С</v>
      </c>
      <c r="B111" s="9" t="str">
        <v>148B5373</v>
      </c>
      <c r="C111" s="9" t="str">
        <v>148B1020R</v>
      </c>
      <c r="D111" s="8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111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12" spans="1:5" ht="51">
      <c r="A112" s="6" t="str">
        <v>Прямой запорный клапан SVA-L 20  FPT STR H-WHEEL; удлиненный шток; под резьбу; с маховиком; МРД 52 бар; t -60°С…+120°С</v>
      </c>
      <c r="B112" s="7" t="str">
        <v>148B5374</v>
      </c>
      <c r="C112" s="7" t="str">
        <v>148B1020R</v>
      </c>
      <c r="D112" s="6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112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13" spans="1:5" ht="51">
      <c r="A113" s="8" t="str">
        <v>Прямой запорный клапан SVA-L 20  FPT STR CAP; удлиненный шток;  с колпачком; МРД 52 бар; t -60°С…+120°С</v>
      </c>
      <c r="B113" s="9" t="str">
        <v>148B5375</v>
      </c>
      <c r="C113" s="9" t="str">
        <v>148B1020R</v>
      </c>
      <c r="D113" s="8" t="str">
        <v>Прямой запорный клапан  SVA 20 D STR; стандартный шток; под сварку встык DIN; с маховиком и колпачком в комплекте; МРД 52 бар; t -60°С…+150°С</v>
      </c>
      <c r="E113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14" spans="1:5" ht="51">
      <c r="A114" s="6" t="str">
        <v>Угловой запорный клапан SVA-S 25 G ANG H-WHEEL; стандартный шток; под сварку встык GOST; с маховиком; МРД 52 бар; t -60°С…+120°С</v>
      </c>
      <c r="B114" s="7" t="str">
        <v>147X5206</v>
      </c>
      <c r="C114" s="7" t="str">
        <v>148B2025R</v>
      </c>
      <c r="D114" s="6" t="str">
        <v>Угловой запорный клапан  SVA 25 D ANG; стандартный шток; под сварку встык DIN; с маховиком и колпачком в комплекте; МРД 52 бар; t -60°С…+150°С</v>
      </c>
      <c r="E114" s="6" t="str">
        <v>1) Есть незначительное отличие по пропускной способности - kv (м3/ч).
2) Присоединение под сварку встык DIN</v>
      </c>
    </row>
    <row r="115" spans="1:5" ht="51">
      <c r="A115" s="8" t="str">
        <v>Угловой запорный клапан SVA-S 25 G ANG CAP; стандартный шток; под сварку встык GOST; с колпачком; МРД 52 бар; t -60°С…+120°С</v>
      </c>
      <c r="B115" s="9" t="str">
        <v>147X5207</v>
      </c>
      <c r="C115" s="9" t="str">
        <v>148B2025R</v>
      </c>
      <c r="D115" s="8" t="str">
        <v>Угловой запорный клапан  SVA 25 D ANG; стандартный шток; под сварку встык DIN; с маховиком и колпачком в комплекте; МРД 52 бар; t -60°С…+150°С</v>
      </c>
      <c r="E115" s="8" t="str">
        <v>1) Есть незначительное отличие по пропускной способности - kv (м3/ч).
2) Присоединение под сварку встык DIN</v>
      </c>
    </row>
    <row r="116" spans="1:5" ht="51">
      <c r="A116" s="6" t="str">
        <v>Прямой запорный клапан SVA-S 25 G STR H-WHEEL; стандартный шток; под сварку встык GOST; с маховиком; МРД 52 бар; t -60°С…+120°С</v>
      </c>
      <c r="B116" s="7" t="str">
        <v>147X5224</v>
      </c>
      <c r="C116" s="7" t="str">
        <v>148B1025R</v>
      </c>
      <c r="D116" s="6" t="str">
        <v>Прямой запорный клапан  SVA 25 D STR; стандартный шток; под сварку встык DIN; с маховиком и колпачком в комплекте; МРД 52 бар; t -60°С…+150°С</v>
      </c>
      <c r="E116" s="6" t="str">
        <v>1) Есть незначительное отличие по пропускной способности - kv (м3/ч).
2) Присоединение под сварку встык DIN</v>
      </c>
    </row>
    <row r="117" spans="1:5" ht="51">
      <c r="A117" s="8" t="str">
        <v>Прямой запорный клапан SVA-S 25 G STR CAP; стандартный шток; под сварку встык GOST; с колпачком; МРД 52 бар; t -60°С…+120°С</v>
      </c>
      <c r="B117" s="9" t="str">
        <v>147X5225</v>
      </c>
      <c r="C117" s="9" t="str">
        <v>148B1025R</v>
      </c>
      <c r="D117" s="8" t="str">
        <v>Прямой запорный клапан  SVA 25 D STR; стандартный шток; под сварку встык DIN; с маховиком и колпачком в комплекте; МРД 52 бар; t -60°С…+150°С</v>
      </c>
      <c r="E117" s="8" t="str">
        <v>1) Есть незначительное отличие по пропускной способности - kv (м3/ч).
2) Присоединение под сварку встык DIN</v>
      </c>
    </row>
    <row r="118" spans="1:5" ht="51">
      <c r="A118" s="6" t="str">
        <v>Угловой запорный клапан SVA-S  25 D ANG H-WHEEL; стандартный шток; под сварку встык DIN; с маховиком; МРД 52 бар; t -60°С…+120°С</v>
      </c>
      <c r="B118" s="7" t="str">
        <v>148B5400</v>
      </c>
      <c r="C118" s="7" t="str">
        <v>148B2025R</v>
      </c>
      <c r="D118" s="6" t="str">
        <v>Угловой запорный клапан  SVA 25 D ANG; стандартный шток; под сварку встык DIN; с маховиком и колпачком в комплекте; МРД 52 бар; t -60°С…+150°С</v>
      </c>
      <c r="E118" s="6" t="str">
        <v xml:space="preserve">1) Есть незначительное отличие по пропускной способности - kv (м3/ч).
</v>
      </c>
    </row>
    <row r="119" spans="1:5" ht="51">
      <c r="A119" s="8" t="str">
        <v>Угловой запорный клапан SVA-S  25 D ANG CAP; стандартный шток; под сварку встык DIN; с колпачком; МРД 52 бар; t -60°С…+120°С</v>
      </c>
      <c r="B119" s="9" t="str">
        <v>148B5401</v>
      </c>
      <c r="C119" s="9" t="str">
        <v>148B2025R</v>
      </c>
      <c r="D119" s="8" t="str">
        <v>Угловой запорный клапан  SVA 25 D ANG; стандартный шток; под сварку встык DIN; с маховиком и колпачком в комплекте; МРД 52 бар; t -60°С…+150°С</v>
      </c>
      <c r="E119" s="8" t="str">
        <v xml:space="preserve">1) Есть незначительное отличие по пропускной способности - kv (м3/ч).
</v>
      </c>
    </row>
    <row r="120" spans="1:5" ht="51">
      <c r="A120" s="6" t="str">
        <v>Прямой запорный клапан SVA-S  25 D STR H-WHEEL; стандартный шток; под сварку встык DIN; с маховиком; МРД 52 бар; t -60°С…+120°С</v>
      </c>
      <c r="B120" s="7" t="str">
        <v>148B5410</v>
      </c>
      <c r="C120" s="7" t="str">
        <v>148B1025R</v>
      </c>
      <c r="D120" s="6" t="str">
        <v>Прямой запорный клапан  SVA 25 D STR; стандартный шток; под сварку встык DIN; с маховиком и колпачком в комплекте; МРД 52 бар; t -60°С…+150°С</v>
      </c>
      <c r="E120" s="6" t="str">
        <v xml:space="preserve">1) Есть незначительное отличие по пропускной способности - kv (м3/ч).
</v>
      </c>
    </row>
    <row r="121" spans="1:5" ht="51">
      <c r="A121" s="8" t="str">
        <v>Прямой запорный клапан SVA-S  25 D STR CAP; стандартный шток; под сварку встык DIN; с колпачком; МРД 52 бар; t -60°С…+120°С</v>
      </c>
      <c r="B121" s="9" t="str">
        <v>148B5411</v>
      </c>
      <c r="C121" s="9" t="str">
        <v>148B1025R</v>
      </c>
      <c r="D121" s="8" t="str">
        <v>Прямой запорный клапан  SVA 25 D STR; стандартный шток; под сварку встык DIN; с маховиком и колпачком в комплекте; МРД 52 бар; t -60°С…+150°С</v>
      </c>
      <c r="E121" s="8" t="str">
        <v xml:space="preserve">1) Есть незначительное отличие по пропускной способности - kv (м3/ч).
</v>
      </c>
    </row>
    <row r="122" spans="1:5" ht="51">
      <c r="A122" s="6" t="str">
        <v>Угловой запорный клапан SVA-S  25 A ANG H-WHEEL; стандартный шток; под сварку встык ANSI; с маховиком; МРД 52 бар; t -60°С…+120°С</v>
      </c>
      <c r="B122" s="7" t="str">
        <v>148B5420</v>
      </c>
      <c r="C122" s="7" t="str">
        <v>148B2025R</v>
      </c>
      <c r="D122" s="6" t="str">
        <v>Угловой запорный клапан  SVA 25 D ANG; стандартный шток; под сварку встык DIN; с маховиком и колпачком в комплекте; МРД 52 бар; t -60°С…+150°С</v>
      </c>
      <c r="E122" s="6" t="str">
        <v>1) Есть незначительное отличие по пропускной способности - kv (м3/ч).
2) Присоединение под сварку встык DIN</v>
      </c>
    </row>
    <row r="123" spans="1:5" ht="51">
      <c r="A123" s="8" t="str">
        <v>Угловой запорный клапан SVA-S  25 A ANG CAP; стандартный шток; под сварку встык ANSI; с колпачком; МРД 52 бар; t -60°С…+120°С</v>
      </c>
      <c r="B123" s="9" t="str">
        <v>148B5421</v>
      </c>
      <c r="C123" s="9" t="str">
        <v>148B2025R</v>
      </c>
      <c r="D123" s="8" t="str">
        <v>Угловой запорный клапан  SVA 25 D ANG; стандартный шток; под сварку встык DIN; с маховиком и колпачком в комплекте; МРД 52 бар; t -60°С…+150°С</v>
      </c>
      <c r="E123" s="8" t="str">
        <v>1) Есть незначительное отличие по пропускной способности - kv (м3/ч).
2) Присоединение под сварку встык DIN</v>
      </c>
    </row>
    <row r="124" spans="1:5" ht="51">
      <c r="A124" s="6" t="str">
        <v>Прямой запорный клапан SVA-S  25 A STR H-WHEEL; стандартный шток; под сварку встык ANSI; с маховиком; МРД 52 бар; t -60°С…+120°С</v>
      </c>
      <c r="B124" s="7" t="str">
        <v>148B5430</v>
      </c>
      <c r="C124" s="7" t="str">
        <v>148B2025R</v>
      </c>
      <c r="D124" s="6" t="str">
        <v>Угловой запорный клапан  SVA 25 D ANG; стандартный шток; под сварку встык DIN; с маховиком и колпачком в комплекте; МРД 52 бар; t -60°С…+150°С</v>
      </c>
      <c r="E124" s="6" t="str">
        <v>1) Есть незначительное отличие по пропускной способности - kv (м3/ч).
2) Присоединение под сварку встык DIN</v>
      </c>
    </row>
    <row r="125" spans="1:5" ht="51">
      <c r="A125" s="8" t="str">
        <v>Прямой запорный клапан SVA-S  25 A STR CAP; стандартный шток; под сварку встык ANSI; с колпачком; МРД 52 бар; t -60°С…+120°С</v>
      </c>
      <c r="B125" s="9" t="str">
        <v>148B5431</v>
      </c>
      <c r="C125" s="9" t="str">
        <v>148B2025R</v>
      </c>
      <c r="D125" s="8" t="str">
        <v>Угловой запорный клапан  SVA 25 D ANG; стандартный шток; под сварку встык DIN; с маховиком и колпачком в комплекте; МРД 52 бар; t -60°С…+150°С</v>
      </c>
      <c r="E125" s="8" t="str">
        <v>1) Есть незначительное отличие по пропускной способности - kv (м3/ч).
2) Присоединение под сварку встык DIN</v>
      </c>
    </row>
    <row r="126" spans="1:5" ht="51">
      <c r="A126" s="6" t="str">
        <v>Угловой запорный клапан SVA-L 25 D ANG H-WHEEL; удлиненный шток; под сварку встык DIN; с маховиком; МРД 52 бар; t -60°С…+120°С</v>
      </c>
      <c r="B126" s="7" t="str">
        <v>148B5440</v>
      </c>
      <c r="C126" s="7" t="str">
        <v>148B2025R</v>
      </c>
      <c r="D126" s="6" t="str">
        <v>Угловой запорный клапан  SVA 25 D ANG; стандартный шток; под сварку встык DIN; с маховиком и колпачком в комплекте; МРД 52 бар; t -60°С…+150°С</v>
      </c>
      <c r="E126" s="6" t="str">
        <v xml:space="preserve">1) Есть незначительное отличие по пропускной способности - kv (м3/ч).
2) Стандартная длина штока. </v>
      </c>
    </row>
    <row r="127" spans="1:5" ht="51">
      <c r="A127" s="8" t="str">
        <v>Угловой запорный клапан SVA-L 25 D ANG CAP; удлиненный шток; под сварку встык DIN; с колпачком; МРД 52 бар; t -60°С…+120°С</v>
      </c>
      <c r="B127" s="9" t="str">
        <v>148B5441</v>
      </c>
      <c r="C127" s="9" t="str">
        <v>148B2025R</v>
      </c>
      <c r="D127" s="8" t="str">
        <v>Угловой запорный клапан  SVA 25 D ANG; стандартный шток; под сварку встык DIN; с маховиком и колпачком в комплекте; МРД 52 бар; t -60°С…+150°С</v>
      </c>
      <c r="E127" s="8" t="str">
        <v xml:space="preserve">1) Есть незначительное отличие по пропускной способности - kv (м3/ч).
2) Стандартная длина штока. </v>
      </c>
    </row>
    <row r="128" spans="1:5" ht="51">
      <c r="A128" s="6" t="str">
        <v>Прямой запорный клапан SVA-L 25 D STR H-WHEELL; удлиненный шток; под сварку встык DIN; с маховиком; МРД 52 бар; t -60°С…+120°С</v>
      </c>
      <c r="B128" s="7" t="str">
        <v>148B5450</v>
      </c>
      <c r="C128" s="7" t="str">
        <v>148B1025R</v>
      </c>
      <c r="D128" s="6" t="str">
        <v>Прямой запорный клапан  SVA 25 D STR; стандартный шток; под сварку встык DIN; с маховиком и колпачком в комплекте; МРД 52 бар; t -60°С…+150°С</v>
      </c>
      <c r="E128" s="6" t="str">
        <v xml:space="preserve">1) Есть незначительное отличие по пропускной способности - kv (м3/ч).
2) Стандартная длина штока. </v>
      </c>
    </row>
    <row r="129" spans="1:5" ht="51">
      <c r="A129" s="8" t="str">
        <v>Прямой запорный клапан SVA-L 25 D STR CAP; удлиненный шток; под сварку встык DIN; с колпачком; МРД 52 бар; t -60°С…+120°С</v>
      </c>
      <c r="B129" s="9" t="str">
        <v>148B5451</v>
      </c>
      <c r="C129" s="9" t="str">
        <v>148B1025R</v>
      </c>
      <c r="D129" s="8" t="str">
        <v>Прямой запорный клапан  SVA 25 D STR; стандартный шток; под сварку встык DIN; с маховиком и колпачком в комплекте; МРД 52 бар; t -60°С…+150°С</v>
      </c>
      <c r="E129" s="8" t="str">
        <v xml:space="preserve">1) Есть незначительное отличие по пропускной способности - kv (м3/ч).
2) Стандартная длина штока. </v>
      </c>
    </row>
    <row r="130" spans="1:5" ht="51">
      <c r="A130" s="6" t="str">
        <v>Угловой запорный клапан SVA-L 25 A ANG H-WHEEL; удлиненный шток; под сварку встык ANSI; с маховиком; МРД 52 бар; t -60°С…+120°С</v>
      </c>
      <c r="B130" s="7" t="str">
        <v>148B5460</v>
      </c>
      <c r="C130" s="7" t="str">
        <v>148B2025R</v>
      </c>
      <c r="D130" s="6" t="str">
        <v>Угловой запорный клапан  SVA 25 D ANG; стандартный шток; под сварку встык DIN; с маховиком и колпачком в комплекте; МРД 52 бар; t -60°С…+150°С</v>
      </c>
      <c r="E130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31" spans="1:5" ht="51">
      <c r="A131" s="8" t="str">
        <v>Угловой запорный клапан SVA-L 25 A ANG CAP; удлиненный шток; под сварку встык ANSI; с колпачком; МРД 52 бар; t -60°С…+120°С</v>
      </c>
      <c r="B131" s="9" t="str">
        <v>148B5461</v>
      </c>
      <c r="C131" s="9" t="str">
        <v>148B2025R</v>
      </c>
      <c r="D131" s="8" t="str">
        <v>Угловой запорный клапан  SVA 25 D ANG; стандартный шток; под сварку встык DIN; с маховиком и колпачком в комплекте; МРД 52 бар; t -60°С…+150°С</v>
      </c>
      <c r="E131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32" spans="1:5" ht="51">
      <c r="A132" s="6" t="str">
        <v>Прямой запорный клапан SVA-L 25 A STR H-WHEEL; удлиненный шток; под сварку встык ANSI; с маховиком; МРД 52 бар; t -60°С…+120°С</v>
      </c>
      <c r="B132" s="7" t="str">
        <v>148B5470</v>
      </c>
      <c r="C132" s="7" t="str">
        <v>148B1025R</v>
      </c>
      <c r="D132" s="6" t="str">
        <v>Прямой запорный клапан  SVA 25 D STR; стандартный шток; под сварку встык DIN; с маховиком и колпачком в комплекте; МРД 52 бар; t -60°С…+150°С</v>
      </c>
      <c r="E132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33" spans="1:5" ht="51">
      <c r="A133" s="8" t="str">
        <v>Прямой запорный клапан SVA-L 25 A STR CAP; удлиненный шток; под сварку встык ANSI; с колпачком; МРД 52 бар; t -60°С…+120°С</v>
      </c>
      <c r="B133" s="9" t="str">
        <v>148B5471</v>
      </c>
      <c r="C133" s="9" t="str">
        <v>148B1025R</v>
      </c>
      <c r="D133" s="8" t="str">
        <v>Прямой запорный клапан  SVA 25 D STR; стандартный шток; под сварку встык DIN; с маховиком и колпачком в комплекте; МРД 52 бар; t -60°С…+150°С</v>
      </c>
      <c r="E133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34" spans="1:5" ht="51">
      <c r="A134" s="6" t="str">
        <v>Угловой запорный клапан SVA-S 32 G ANG H-WHEEL; стандартный шток; под сварку встык GOST; с маховиком; МРД 52 бар; t -60°С…+120°С</v>
      </c>
      <c r="B134" s="7" t="str">
        <v>147X5208</v>
      </c>
      <c r="C134" s="7" t="str">
        <v>148B2032R</v>
      </c>
      <c r="D134" s="6" t="str">
        <v>Угловой запорный клапан  SVA 32 D ANG; стандартный шток; под сварку встык DIN; с маховиком и колпачком в комплекте; МРД 52 бар; t -60°С…+150°С</v>
      </c>
      <c r="E134" s="6" t="str">
        <v>1) Есть незначительное отличие по пропускной способности - kv (м3/ч).
2) Присоединение под сварку встык DIN</v>
      </c>
    </row>
    <row r="135" spans="1:5" ht="51">
      <c r="A135" s="8" t="str">
        <v>Угловой запорный клапан SVA-S 32 G ANG CAP; стандартный шток; под сварку встык GOST; с колпачком; МРД 52 бар; t -60°С…+120°С</v>
      </c>
      <c r="B135" s="9" t="str">
        <v>147X5209</v>
      </c>
      <c r="C135" s="9" t="str">
        <v>148B2032R</v>
      </c>
      <c r="D135" s="8" t="str">
        <v>Угловой запорный клапан  SVA 32 D ANG; стандартный шток; под сварку встык DIN; с маховиком и колпачком в комплекте; МРД 52 бар; t -60°С…+150°С</v>
      </c>
      <c r="E135" s="8" t="str">
        <v>1) Есть незначительное отличие по пропускной способности - kv (м3/ч).
2) Присоединение под сварку встык DIN</v>
      </c>
    </row>
    <row r="136" spans="1:5" ht="51">
      <c r="A136" s="6" t="str">
        <v>Прямой запорный клапан SVA-S 32 G STR H-WHEEL; стандартный шток; под сварку встык GOST; с маховиком; МРД 52 бар; t -60°С…+120°С</v>
      </c>
      <c r="B136" s="7" t="str">
        <v>147X5226</v>
      </c>
      <c r="C136" s="7" t="str">
        <v>148B1032R</v>
      </c>
      <c r="D136" s="6" t="str">
        <v>Прямой запорный клапан  SVA 32 D STR; стандартный шток; под сварку встык DIN; с маховиком и колпачком в комплекте; МРД 52 бар; t -60°С…+150°С</v>
      </c>
      <c r="E136" s="6" t="str">
        <v>1) Есть незначительное отличие по пропускной способности - kv (м3/ч).
2) Присоединение под сварку встык DIN</v>
      </c>
    </row>
    <row r="137" spans="1:5" ht="51">
      <c r="A137" s="8" t="str">
        <v>Прямой запорный клапан SVA-S 32 G STR CAP; стандартный шток; под сварку встык GOST; с колпачком; МРД 52 бар; t -60°С…+120°С</v>
      </c>
      <c r="B137" s="9" t="str">
        <v>147X5227</v>
      </c>
      <c r="C137" s="9" t="str">
        <v>148B1032R</v>
      </c>
      <c r="D137" s="8" t="str">
        <v>Прямой запорный клапан  SVA 32 D STR; стандартный шток; под сварку встык DIN; с маховиком и колпачком в комплекте; МРД 52 бар; t -60°С…+150°С</v>
      </c>
      <c r="E137" s="8" t="str">
        <v>1) Есть незначительное отличие по пропускной способности - kv (м3/ч).
2) Присоединение под сварку встык DIN</v>
      </c>
    </row>
    <row r="138" spans="1:5" ht="51">
      <c r="A138" s="6" t="str">
        <v>Угловой запорный клапан SVA-S  32 D ANG H-WHEEL; стандартный шток; под сварку встык DIN; с маховиком; МРД 52 бар; t -60°С…+120°С</v>
      </c>
      <c r="B138" s="7" t="str">
        <v>148B5500</v>
      </c>
      <c r="C138" s="7" t="str">
        <v>148B2032R</v>
      </c>
      <c r="D138" s="6" t="str">
        <v>Угловой запорный клапан  SVA 32 D ANG; стандартный шток; под сварку встык DIN; с маховиком и колпачком в комплекте; МРД 52 бар; t -60°С…+150°С</v>
      </c>
      <c r="E138" s="6" t="str">
        <v>1) Есть незначительное отличие по пропускной способности - kv (м3/ч).</v>
      </c>
    </row>
    <row r="139" spans="1:5" ht="51">
      <c r="A139" s="8" t="str">
        <v>Угловой запорный клапан  SVA-S  32 D ANG CAP; стандартный шток; под сварку встык DIN; с колпачком; МРД 52 бар; t -60°С…+120°С</v>
      </c>
      <c r="B139" s="9" t="str">
        <v>148B5501</v>
      </c>
      <c r="C139" s="9" t="str">
        <v>148B2032R</v>
      </c>
      <c r="D139" s="8" t="str">
        <v>Угловой запорный клапан  SVA 32 D ANG; стандартный шток; под сварку встык DIN; с маховиком и колпачком в комплекте; МРД 52 бар; t -60°С…+150°С</v>
      </c>
      <c r="E139" s="8" t="str">
        <v>1) Есть незначительное отличие по пропускной способности - kv (м3/ч).</v>
      </c>
    </row>
    <row r="140" spans="1:5" ht="51">
      <c r="A140" s="6" t="str">
        <v>Прямой запорный клапан SVA-S  32 D STR H-WHEEL; стандартный шток; под сварку встык DIN; с маховиком; МРД 52 бар; t -60°С…+120°С</v>
      </c>
      <c r="B140" s="7" t="str">
        <v>148B5510</v>
      </c>
      <c r="C140" s="7" t="str">
        <v>148B1032R</v>
      </c>
      <c r="D140" s="6" t="str">
        <v>Прямой запорный клапан  SVA 32 D STR; стандартный шток; под сварку встык DIN; с маховиком и колпачком в комплекте; МРД 52 бар; t -60°С…+150°С</v>
      </c>
      <c r="E140" s="6" t="str">
        <v>1) Есть незначительное отличие по пропускной способности - kv (м3/ч).</v>
      </c>
    </row>
    <row r="141" spans="1:5" ht="51">
      <c r="A141" s="8" t="str">
        <v>Прямой запорный клапан SVA-S  32 D STR CAP; стандартный шток; под сварку встык DIN; с колпачком; МРД 52 бар; t -60°С…+120°С</v>
      </c>
      <c r="B141" s="9" t="str">
        <v>148B5511</v>
      </c>
      <c r="C141" s="9" t="str">
        <v>148B1032R</v>
      </c>
      <c r="D141" s="8" t="str">
        <v>Прямой запорный клапан  SVA 32 D STR; стандартный шток; под сварку встык DIN; с маховиком и колпачком в комплекте; МРД 52 бар; t -60°С…+150°С</v>
      </c>
      <c r="E141" s="8" t="str">
        <v>1) Есть незначительное отличие по пропускной способности - kv (м3/ч).</v>
      </c>
    </row>
    <row r="142" spans="1:5" ht="51">
      <c r="A142" s="6" t="str">
        <v>Угловой запорный клапан SVA-S  32 A ANG H-WHEEL; стандартный шток; под сварку встык ANSI; с маховиком; МРД 52 бар; t -60°С…+120°С</v>
      </c>
      <c r="B142" s="7" t="str">
        <v>148B5520</v>
      </c>
      <c r="C142" s="7" t="str">
        <v>148B2032R</v>
      </c>
      <c r="D142" s="6" t="str">
        <v>Угловой запорный клапан  SVA 32 D ANG; стандартный шток; под сварку встык DIN; с маховиком и колпачком в комплекте; МРД 52 бар; t -60°С…+150°С</v>
      </c>
      <c r="E142" s="6" t="str">
        <v>1) Есть незначительное отличие по пропускной способности - kv (м3/ч).
2) Присоединение под сварку встык DIN</v>
      </c>
    </row>
    <row r="143" spans="1:5" ht="51">
      <c r="A143" s="8" t="str">
        <v>Угловой запорный клапан  SVA-S  32 A ANG CAP; стандартный шток; под сварку встык ANSI; с колпачком; МРД 52 бар; t -60°С…+120°С</v>
      </c>
      <c r="B143" s="9" t="str">
        <v>148B5521</v>
      </c>
      <c r="C143" s="9" t="str">
        <v>148B2032R</v>
      </c>
      <c r="D143" s="8" t="str">
        <v>Угловой запорный клапан  SVA 32 D ANG; стандартный шток; под сварку встык DIN; с маховиком и колпачком в комплекте; МРД 52 бар; t -60°С…+150°С</v>
      </c>
      <c r="E143" s="8" t="str">
        <v>1) Есть незначительное отличие по пропускной способности - kv (м3/ч).
2) Присоединение под сварку встык DIN</v>
      </c>
    </row>
    <row r="144" spans="1:5" ht="51">
      <c r="A144" s="6" t="str">
        <v>Прямой запорный клапан SVA-S  32 A STR H-WHEEL; стандартный шток; под сварку встык ANSI; с маховиком; МРД 52 бар; t -60°С…+120°С</v>
      </c>
      <c r="B144" s="7" t="str">
        <v>148B5530</v>
      </c>
      <c r="C144" s="7" t="str">
        <v>148B1032R</v>
      </c>
      <c r="D144" s="6" t="str">
        <v>Прямой запорный клапан  SVA 32 D STR; стандартный шток; под сварку встык DIN; с маховиком и колпачком в комплекте; МРД 52 бар; t -60°С…+150°С</v>
      </c>
      <c r="E144" s="6" t="str">
        <v>1) Есть незначительное отличие по пропускной способности - kv (м3/ч).
2) Присоединение под сварку встык DIN</v>
      </c>
    </row>
    <row r="145" spans="1:5" ht="51">
      <c r="A145" s="8" t="str">
        <v>Прямой запорный клапан SVA-S  32 A STR CAP; стандартный шток; под сварку встык ANSI; с колпачком; МРД 52 бар; t -60°С…+120°С</v>
      </c>
      <c r="B145" s="9" t="str">
        <v>148B5531</v>
      </c>
      <c r="C145" s="9" t="str">
        <v>148B1032R</v>
      </c>
      <c r="D145" s="8" t="str">
        <v>Прямой запорный клапан  SVA 32 D STR; стандартный шток; под сварку встык DIN; с маховиком и колпачком в комплекте; МРД 52 бар; t -60°С…+150°С</v>
      </c>
      <c r="E145" s="8" t="str">
        <v>1) Есть незначительное отличие по пропускной способности - kv (м3/ч).
2) Присоединение под сварку встык DIN</v>
      </c>
    </row>
    <row r="146" spans="1:5" ht="51">
      <c r="A146" s="6" t="str">
        <v>Угловой запорный клапан SVA-L 32 D ANG H-WHEEL; удлиненный шток; под сварку встык DIN; с маховиком; МРД 52 бар; t -60°С…+120°С</v>
      </c>
      <c r="B146" s="7" t="str">
        <v>148B5540</v>
      </c>
      <c r="C146" s="7" t="str">
        <v>148B2032R</v>
      </c>
      <c r="D146" s="6" t="str">
        <v>Угловой запорный клапан  SVA 32 D ANG; стандартный шток; под сварку встык DIN; с маховиком и колпачком в комплекте; МРД 52 бар; t -60°С…+150°С</v>
      </c>
      <c r="E146" s="6" t="str">
        <v xml:space="preserve">1) Есть незначительное отличие по пропускной способности - kv (м3/ч). Обратитесь к техническому `
2) Стандартная длина штока. </v>
      </c>
    </row>
    <row r="147" spans="1:5" ht="51">
      <c r="A147" s="8" t="str">
        <v>Угловой запорный клапан  SVA-L 32 D ANG CAP; удлиненный шток; под сварку встык DIN; с колпачком; МРД 52 бар; t -60°С…+120°С</v>
      </c>
      <c r="B147" s="9" t="str">
        <v>148B5541</v>
      </c>
      <c r="C147" s="9" t="str">
        <v>148B2032R</v>
      </c>
      <c r="D147" s="8" t="str">
        <v>Угловой запорный клапан  SVA 32 D ANG; стандартный шток; под сварку встык DIN; с маховиком и колпачком в комплекте; МРД 52 бар; t -60°С…+150°С</v>
      </c>
      <c r="E147" s="8" t="str">
        <v xml:space="preserve">1) Есть незначительное отличие по пропускной способности - kv (м3/ч). Обратитесь к техническому `
2) Стандартная длина штока. </v>
      </c>
    </row>
    <row r="148" spans="1:5" ht="51">
      <c r="A148" s="6" t="str">
        <v>Прямой запорный клапан SVA-L 32 D STR H-WHEEL; удлиненный шток; под сварку встык DIN; с маховиком; МРД 52 бар; t -60°С…+120°С</v>
      </c>
      <c r="B148" s="7" t="str">
        <v>148B5550</v>
      </c>
      <c r="C148" s="7" t="str">
        <v>148B1032R</v>
      </c>
      <c r="D148" s="6" t="str">
        <v>Прямой запорный клапан  SVA 32 D STR; стандартный шток; под сварку встык DIN; с маховиком и колпачком в комплекте; МРД 52 бар; t -60°С…+150°С</v>
      </c>
      <c r="E148" s="6" t="str">
        <v xml:space="preserve">1) Есть незначительное отличие по пропускной способности - kv (м3/ч). Обратитесь к техническому `
2) Стандартная длина штока. </v>
      </c>
    </row>
    <row r="149" spans="1:5" ht="51">
      <c r="A149" s="8" t="str">
        <v>Прямой запорный клапан SVA-L 32 D STR CAP; удлиненный шток; под сварку встык DIN; с колпачком; МРД 52 бар; t -60°С…+120°С</v>
      </c>
      <c r="B149" s="9" t="str">
        <v>148B5551</v>
      </c>
      <c r="C149" s="9" t="str">
        <v>148B1032R</v>
      </c>
      <c r="D149" s="8" t="str">
        <v>Прямой запорный клапан  SVA 32 D STR; стандартный шток; под сварку встык DIN; с маховиком и колпачком в комплекте; МРД 52 бар; t -60°С…+150°С</v>
      </c>
      <c r="E149" s="8" t="str">
        <v xml:space="preserve">1) Есть незначительное отличие по пропускной способности - kv (м3/ч). Обратитесь к техническому `
2) Стандартная длина штока. </v>
      </c>
    </row>
    <row r="150" spans="1:5" ht="51">
      <c r="A150" s="6" t="str">
        <v>Угловой запорный клапан SVA-L 32 A ANG H-WHEEL; удлиненный шток; под сварку встык ANSI; с маховиком; МРД 52 бар; t -60°С…+120°С</v>
      </c>
      <c r="B150" s="7" t="str">
        <v>148B5560</v>
      </c>
      <c r="C150" s="7" t="str">
        <v>148B2032R</v>
      </c>
      <c r="D150" s="6" t="str">
        <v>Угловой запорный клапан  SVA 32 D ANG; стандартный шток; под сварку встык DIN; с маховиком и колпачком в комплекте; МРД 52 бар; t -60°С…+150°С</v>
      </c>
      <c r="E150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51" spans="1:5" ht="51">
      <c r="A151" s="8" t="str">
        <v>Угловой запорный клапан SVA-L 32 A ANG CAP; удлиненный шток; под сварку встык ANSI; с колпачком; МРД 52 бар; t -60°С…+120°С</v>
      </c>
      <c r="B151" s="9" t="str">
        <v>148B5561</v>
      </c>
      <c r="C151" s="9" t="str">
        <v>148B2032R</v>
      </c>
      <c r="D151" s="8" t="str">
        <v>Угловой запорный клапан  SVA 32 D ANG; стандартный шток; под сварку встык DIN; с маховиком и колпачком в комплекте; МРД 52 бар; t -60°С…+150°С</v>
      </c>
      <c r="E151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52" spans="1:5" ht="51">
      <c r="A152" s="6" t="str">
        <v>Прямой запорный клапан SVA-L 32 A STR H-WHEEL; удлиненный шток; под сварку встык ANSI; с маховиком; МРД 52 бар; t -60°С…+120°С</v>
      </c>
      <c r="B152" s="7" t="str">
        <v>148B5570</v>
      </c>
      <c r="C152" s="7" t="str">
        <v>148B1032R</v>
      </c>
      <c r="D152" s="6" t="str">
        <v>Прямой запорный клапан  SVA 32 D STR; стандартный шток; под сварку встык DIN; с маховиком и колпачком в комплекте; МРД 52 бар; t -60°С…+150°С</v>
      </c>
      <c r="E152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53" spans="1:5" ht="51">
      <c r="A153" s="8" t="str">
        <v>Прямой запорный клапан SVA-L 32 A STR CAP; удлиненный шток; под сварку встык ANSI; с колпачком; МРД 52 бар; t -60°С…+120°С</v>
      </c>
      <c r="B153" s="9" t="str">
        <v>148B5571</v>
      </c>
      <c r="C153" s="9" t="str">
        <v>148B1032R</v>
      </c>
      <c r="D153" s="8" t="str">
        <v>Прямой запорный клапан  SVA 32 D STR; стандартный шток; под сварку встык DIN; с маховиком и колпачком в комплекте; МРД 52 бар; t -60°С…+150°С</v>
      </c>
      <c r="E153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54" spans="1:5" ht="51">
      <c r="A154" s="6" t="str">
        <v>Угловой запорный клапан SVA-S 40 G ANG H-WHEEL; стандартный шток; под сварку встык GOST; с маховиком; МРД 52 бар; t -60°С…+120°С</v>
      </c>
      <c r="B154" s="7" t="str">
        <v>147X5210</v>
      </c>
      <c r="C154" s="7" t="str">
        <v>148B2040R</v>
      </c>
      <c r="D154" s="6" t="str">
        <v>Угловой запорный клапан  SVA 40 D ANG; стандартный шток; под сварку встык DIN; с маховиком и колпачком в комплекте; МРД 52 бар; t -60°С…+150°С</v>
      </c>
      <c r="E154" s="6" t="str">
        <v>1) Есть незначительное отличие по пропускной способности - kv (м3/ч).
2) Присоединение под сварку встык DIN</v>
      </c>
    </row>
    <row r="155" spans="1:5" ht="51">
      <c r="A155" s="8" t="str">
        <v>Угловой запорный клапан SVA-S 40 G ANG CAP; стандартный шток; под сварку встык GOST; с колпачком; МРД 52 бар; t -60°С…+120°С</v>
      </c>
      <c r="B155" s="9" t="str">
        <v>147X5211</v>
      </c>
      <c r="C155" s="9" t="str">
        <v>148B2040R</v>
      </c>
      <c r="D155" s="8" t="str">
        <v>Угловой запорный клапан  SVA 40 D ANG; стандартный шток; под сварку встык DIN; с маховиком и колпачком в комплекте; МРД 52 бар; t -60°С…+150°С</v>
      </c>
      <c r="E155" s="8" t="str">
        <v>1) Есть незначительное отличие по пропускной способности - kv (м3/ч).
2) Присоединение под сварку встык DIN</v>
      </c>
    </row>
    <row r="156" spans="1:5" ht="51">
      <c r="A156" s="6" t="str">
        <v>Прямой запорный клапан SVA-S 40 G STR H-WHEEL; стандартный шток; под сварку встык GOST; с маховиком; МРД 52 бар; t -60°С…+120°С</v>
      </c>
      <c r="B156" s="7" t="str">
        <v>147X5228</v>
      </c>
      <c r="C156" s="7" t="str">
        <v>148B1040R</v>
      </c>
      <c r="D156" s="6" t="str">
        <v>Прямой запорный клапан  SVA 40 D STR; стандартный шток; под сварку встык DIN; с маховиком и колпачком в комплекте; МРД 52 бар; t -60°С…+150°С</v>
      </c>
      <c r="E156" s="6" t="str">
        <v>1) Есть незначительное отличие по пропускной способности - kv (м3/ч).
2) Присоединение под сварку встык DIN</v>
      </c>
    </row>
    <row r="157" spans="1:5" ht="51">
      <c r="A157" s="8" t="str">
        <v>Прямой запорный клапан SVA-S 40 G STR CAP; стандартный шток; под сварку встык GOST; с колпачком; МРД 52 бар; t -60°С…+120°С</v>
      </c>
      <c r="B157" s="9" t="str">
        <v>147X5229</v>
      </c>
      <c r="C157" s="9" t="str">
        <v>148B1040R</v>
      </c>
      <c r="D157" s="8" t="str">
        <v>Прямой запорный клапан  SVA 40 D STR; стандартный шток; под сварку встык DIN; с маховиком и колпачком в комплекте; МРД 52 бар; t -60°С…+150°С</v>
      </c>
      <c r="E157" s="8" t="str">
        <v>1) Есть незначительное отличие по пропускной способности - kv (м3/ч).
2) Присоединение под сварку встык DIN</v>
      </c>
    </row>
    <row r="158" spans="1:5" ht="51">
      <c r="A158" s="6" t="str">
        <v>Угловой запорный клапан SVA-S  40 D ANG H-WHEEL; стандартный шток; под сварку встык DIN; с маховиком; МРД 52 бар; t -60°С…+120°С</v>
      </c>
      <c r="B158" s="7" t="str">
        <v>148B5600</v>
      </c>
      <c r="C158" s="7" t="str">
        <v>148B2040R</v>
      </c>
      <c r="D158" s="6" t="str">
        <v>Угловой запорный клапан  SVA 40 D ANG; стандартный шток; под сварку встык DIN; с маховиком и колпачком в комплекте; МРД 52 бар; t -60°С…+150°С</v>
      </c>
      <c r="E158" s="6" t="str">
        <v xml:space="preserve">1) Есть незначительное отличие по пропускной способности - kv (м3/ч).
</v>
      </c>
    </row>
    <row r="159" spans="1:5" ht="51">
      <c r="A159" s="8" t="str">
        <v>Угловой запорный клапан SVA-S  40 D ANG CAP; стандартный шток; под сварку встык DIN; с колпачком; МРД 52 бар; t -60°С…+120°С</v>
      </c>
      <c r="B159" s="9" t="str">
        <v>148B5601</v>
      </c>
      <c r="C159" s="9" t="str">
        <v>148B2040R</v>
      </c>
      <c r="D159" s="8" t="str">
        <v>Угловой запорный клапан  SVA 40 D ANG; стандартный шток; под сварку встык DIN; с маховиком и колпачком в комплекте; МРД 52 бар; t -60°С…+150°С</v>
      </c>
      <c r="E159" s="8" t="str">
        <v xml:space="preserve">1) Есть незначительное отличие по пропускной способности - kv (м3/ч).
</v>
      </c>
    </row>
    <row r="160" spans="1:5" ht="51">
      <c r="A160" s="6" t="str">
        <v>Прямой запорный клапан SVA-S  40 D STR H-WHEEL; стандартный шток; под сварку встык DIN; с маховиком; МРД 52 бар; t -60°С…+120°С</v>
      </c>
      <c r="B160" s="7" t="str">
        <v>148B5610</v>
      </c>
      <c r="C160" s="7" t="str">
        <v>148B1040R</v>
      </c>
      <c r="D160" s="6" t="str">
        <v>Прямой запорный клапан  SVA 40 D STR; стандартный шток; под сварку встык DIN; с маховиком и колпачком в комплекте; МРД 52 бар; t -60°С…+150°С</v>
      </c>
      <c r="E160" s="6" t="str">
        <v xml:space="preserve">1) Есть незначительное отличие по пропускной способности - kv (м3/ч).
</v>
      </c>
    </row>
    <row r="161" spans="1:5" ht="51">
      <c r="A161" s="8" t="str">
        <v>Прямой запорный клапан SVA-S  40 D STR CAP; стандартный шток; под сварку встык DIN; с колпачком; МРД 52 бар; t -60°С…+120°С</v>
      </c>
      <c r="B161" s="9" t="str">
        <v>148B5611</v>
      </c>
      <c r="C161" s="9" t="str">
        <v>148B1040R</v>
      </c>
      <c r="D161" s="8" t="str">
        <v>Прямой запорный клапан  SVA 40 D STR; стандартный шток; под сварку встык DIN; с маховиком и колпачком в комплекте; МРД 52 бар; t -60°С…+150°С</v>
      </c>
      <c r="E161" s="8" t="str">
        <v xml:space="preserve">1) Есть незначительное отличие по пропускной способности - kv (м3/ч).
</v>
      </c>
    </row>
    <row r="162" spans="1:5" ht="51">
      <c r="A162" s="6" t="str">
        <v>Угловой запорный клапан SVA-S  40 A ANG H-WHEEL; стандартный шток; под сварку встык ANSI; с маховиком; МРД 52 бар; t -60°С…+120°С</v>
      </c>
      <c r="B162" s="7" t="str">
        <v>148B5620</v>
      </c>
      <c r="C162" s="7" t="str">
        <v>148B2040R</v>
      </c>
      <c r="D162" s="6" t="str">
        <v>Угловой запорный клапан  SVA 40 D ANG; стандартный шток; под сварку встык DIN; с маховиком и колпачком в комплекте; МРД 52 бар; t -60°С…+150°С</v>
      </c>
      <c r="E162" s="6" t="str">
        <v>1) Есть незначительное отличие по пропускной способности - kv (м3/ч).
2) Присоединение под сварку встык DIN</v>
      </c>
    </row>
    <row r="163" spans="1:5" ht="51">
      <c r="A163" s="8" t="str">
        <v>Угловой запорный клапан SVA-S  40 A ANG CAP; стандартный шток; под сварку встык ANSI; с колпачком; МРД 52 бар; t -60°С…+120°С</v>
      </c>
      <c r="B163" s="9" t="str">
        <v>148B5621</v>
      </c>
      <c r="C163" s="9" t="str">
        <v>148B2040R</v>
      </c>
      <c r="D163" s="8" t="str">
        <v>Угловой запорный клапан  SVA 40 D ANG; стандартный шток; под сварку встык DIN; с маховиком и колпачком в комплекте; МРД 52 бар; t -60°С…+150°С</v>
      </c>
      <c r="E163" s="8" t="str">
        <v>1) Есть незначительное отличие по пропускной способности - kv (м3/ч).
2) Присоединение под сварку встык DIN</v>
      </c>
    </row>
    <row r="164" spans="1:5" ht="51">
      <c r="A164" s="6" t="str">
        <v>Прямой запорный клапан SVA-S  40 A STR H-WHEEL; стандартный шток; под сварку встык ANSI; с маховиком; МРД 52 бар; t -60°С…+120°С</v>
      </c>
      <c r="B164" s="7" t="str">
        <v>148B5630</v>
      </c>
      <c r="C164" s="7" t="str">
        <v>148B1040R</v>
      </c>
      <c r="D164" s="6" t="str">
        <v>Прямой запорный клапан  SVA 40 D STR; стандартный шток; под сварку встык DIN; с маховиком и колпачком в комплекте; МРД 52 бар; t -60°С…+150°С</v>
      </c>
      <c r="E164" s="6" t="str">
        <v>1) Есть незначительное отличие по пропускной способности - kv (м3/ч).
2) Присоединение под сварку встык DIN</v>
      </c>
    </row>
    <row r="165" spans="1:5" ht="51">
      <c r="A165" s="8" t="str">
        <v>Прямой запорный клапан SVA-S  40 A STR CAP; стандартный шток; под сварку встык ANSI; с колпачком; МРД 52 бар; t -60°С…+120°С</v>
      </c>
      <c r="B165" s="9" t="str">
        <v>148B5631</v>
      </c>
      <c r="C165" s="9" t="str">
        <v>148B1040R</v>
      </c>
      <c r="D165" s="8" t="str">
        <v>Прямой запорный клапан  SVA 40 D STR; стандартный шток; под сварку встык DIN; с маховиком и колпачком в комплекте; МРД 52 бар; t -60°С…+150°С</v>
      </c>
      <c r="E165" s="8" t="str">
        <v>1) Есть незначительное отличие по пропускной способности - kv (м3/ч).
2) Присоединение под сварку встык DIN</v>
      </c>
    </row>
    <row r="166" spans="1:5" ht="51">
      <c r="A166" s="6" t="str">
        <v>Угловой запорный клапан SVA-L 40 D ANG H-WHEEL; удлиненный шток; под сварку встык DIN; с маховиком; МРД 52 бар; t -60°С…+120°С</v>
      </c>
      <c r="B166" s="7" t="str">
        <v>148B5640</v>
      </c>
      <c r="C166" s="7" t="str">
        <v>148B2040R</v>
      </c>
      <c r="D166" s="6" t="str">
        <v>Угловой запорный клапан  SVA 40 D ANG; стандартный шток; под сварку встык DIN; с маховиком и колпачком в комплекте; МРД 52 бар; t -60°С…+150°С</v>
      </c>
      <c r="E166" s="6" t="str">
        <v xml:space="preserve">1) Есть незначительное отличие по пропускной способности - kv (м3/ч).
2) Стандартная длина штока. </v>
      </c>
    </row>
    <row r="167" spans="1:5" ht="51">
      <c r="A167" s="8" t="str">
        <v>Угловой запорный клапан SVA-L 40 D ANG CAP; удлиненный шток; под сварку встык DIN; с колпачком; МРД 52 бар; t -60°С…+120°С</v>
      </c>
      <c r="B167" s="9" t="str">
        <v>148B5641</v>
      </c>
      <c r="C167" s="9" t="str">
        <v>148B2040R</v>
      </c>
      <c r="D167" s="8" t="str">
        <v>Угловой запорный клапан  SVA 40 D ANG; стандартный шток; под сварку встык DIN; с маховиком и колпачком в комплекте; МРД 52 бар; t -60°С…+150°С</v>
      </c>
      <c r="E167" s="8" t="str">
        <v xml:space="preserve">1) Есть незначительное отличие по пропускной способности - kv (м3/ч).
2) Стандартная длина штока. </v>
      </c>
    </row>
    <row r="168" spans="1:5" ht="51">
      <c r="A168" s="6" t="str">
        <v>Прямой запорный клапан SVA-L 40 D STR H-WHEEL; удлиненный шток; под сварку встык DIN; с маховиком; МРД 52 бар; t -60°С…+120°С</v>
      </c>
      <c r="B168" s="7" t="str">
        <v>148B5650</v>
      </c>
      <c r="C168" s="7" t="str">
        <v>148B1040R</v>
      </c>
      <c r="D168" s="6" t="str">
        <v>Прямой запорный клапан  SVA 40 D STR; стандартный шток; под сварку встык DIN; с маховиком и колпачком в комплекте; МРД 52 бар; t -60°С…+150°С</v>
      </c>
      <c r="E168" s="6" t="str">
        <v xml:space="preserve">1) Есть незначительное отличие по пропускной способности - kv (м3/ч).
2) Стандартная длина штока. </v>
      </c>
    </row>
    <row r="169" spans="1:5" ht="51">
      <c r="A169" s="8" t="str">
        <v>Прямой запорный клапан SVA-L 40 D STR CAP; удлиненный шток; под сварку встык DIN; с колпачком; МРД 52 бар; t -60°С…+120°С</v>
      </c>
      <c r="B169" s="9" t="str">
        <v>148B5651</v>
      </c>
      <c r="C169" s="9" t="str">
        <v>148B1040R</v>
      </c>
      <c r="D169" s="8" t="str">
        <v>Прямой запорный клапан  SVA 40 D STR; стандартный шток; под сварку встык DIN; с маховиком и колпачком в комплекте; МРД 52 бар; t -60°С…+150°С</v>
      </c>
      <c r="E169" s="8" t="str">
        <v xml:space="preserve">1) Есть незначительное отличие по пропускной способности - kv (м3/ч).
2) Стандартная длина штока. </v>
      </c>
    </row>
    <row r="170" spans="1:5" ht="51">
      <c r="A170" s="6" t="str">
        <v>Угловой запорный клапан SVA-L 40 A ANG H-WHEEL; удлиненный шток; под сварку встык ANSI; с маховиком; МРД 52 бар; t -60°С…+120°С</v>
      </c>
      <c r="B170" s="7" t="str">
        <v>148B5660</v>
      </c>
      <c r="C170" s="7" t="str">
        <v>148B2040R</v>
      </c>
      <c r="D170" s="6" t="str">
        <v>Угловой запорный клапан  SVA 40 D ANG; стандартный шток; под сварку встык DIN; с маховиком и колпачком в комплекте; МРД 52 бар; t -60°С…+150°С</v>
      </c>
      <c r="E170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71" spans="1:5" ht="51">
      <c r="A171" s="8" t="str">
        <v>Угловой запорный клапан SVA-L 40 A ANG CAP; удлиненный шток; под сварку встык ANSI; с колпачком; МРД 52 бар; t -60°С…+120°С</v>
      </c>
      <c r="B171" s="9" t="str">
        <v>148B5661</v>
      </c>
      <c r="C171" s="9" t="str">
        <v>148B2040R</v>
      </c>
      <c r="D171" s="8" t="str">
        <v>Угловой запорный клапан  SVA 40 D ANG; стандартный шток; под сварку встык DIN; с маховиком и колпачком в комплекте; МРД 52 бар; t -60°С…+150°С</v>
      </c>
      <c r="E171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72" spans="1:5" ht="51">
      <c r="A172" s="6" t="str">
        <v>Прямой запорный клапан SVA-L 40 A STR H-WHEEL; удлиненный шток; под сварку встык ANSI; с маховиком; МРД 52 бар; t -60°С…+120°С</v>
      </c>
      <c r="B172" s="7" t="str">
        <v>148B5670</v>
      </c>
      <c r="C172" s="7" t="str">
        <v>148B1040R</v>
      </c>
      <c r="D172" s="6" t="str">
        <v>Прямой запорный клапан  SVA 40 D STR; стандартный шток; под сварку встык DIN; с маховиком и колпачком в комплекте; МРД 52 бар; t -60°С…+150°С</v>
      </c>
      <c r="E172" s="6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73" spans="1:5" ht="51">
      <c r="A173" s="8" t="str">
        <v>Прямой запорный клапан SVA-L 40 A STR CAP; удлиненный шток; под сварку встык ANSI; с колпачком; МРД 52 бар; t -60°С…+120°С</v>
      </c>
      <c r="B173" s="9" t="str">
        <v>148B5671</v>
      </c>
      <c r="C173" s="9" t="str">
        <v>148B1040R</v>
      </c>
      <c r="D173" s="8" t="str">
        <v>Прямой запорный клапан  SVA 40 D STR; стандартный шток; под сварку встык DIN; с маховиком и колпачком в комплекте; МРД 52 бар; t -60°С…+150°С</v>
      </c>
      <c r="E173" s="8" t="str">
        <v xml:space="preserve">1) Есть незначительное отличие по пропускной способности - kv (м3/ч).
2) Присоединение под сварку встык DIN
3) Стандартная длина штока. </v>
      </c>
    </row>
    <row r="174" spans="1:5" ht="51">
      <c r="A174" s="6" t="str">
        <v>Угловой запорный клапан SVA-S 50 G ANG H-WHEEL; стандартный шток; под сварку встык GOST; с маховиком; МРД 52 бар; t -60°С…+120°С</v>
      </c>
      <c r="B174" s="7" t="str">
        <v>147X5212</v>
      </c>
      <c r="C174" s="7" t="str">
        <v>148B2050R</v>
      </c>
      <c r="D174" s="6" t="str">
        <v>Угловой запорный клапан  SVA 50 D ANG; стандартный шток; под сварку встык DIN; с маховиком и колпачком в комплекте; МРД 52 бар; t -60°С…+150°С</v>
      </c>
      <c r="E174" s="6" t="str">
        <v>1) Есть незначительное отличие по пропускной способности - kv (м3/ч).
2) Присоединение под сварку встык DIN</v>
      </c>
    </row>
    <row r="175" spans="1:5" ht="51">
      <c r="A175" s="8" t="str">
        <v>Угловой запорный клапан SVA-S 50 G ANG CAP; стандартный шток; под сварку встык GOST; с колпачком; МРД 52 бар; t -60°С…+120°С</v>
      </c>
      <c r="B175" s="9" t="str">
        <v>147X5213</v>
      </c>
      <c r="C175" s="9" t="str">
        <v>148B2050R</v>
      </c>
      <c r="D175" s="8" t="str">
        <v>Угловой запорный клапан  SVA 50 D ANG; стандартный шток; под сварку встык DIN; с маховиком и колпачком в комплекте; МРД 52 бар; t -60°С…+150°С</v>
      </c>
      <c r="E175" s="8" t="str">
        <v>1) Есть незначительное отличие по пропускной способности - kv (м3/ч).
2) Присоединение под сварку встык DIN</v>
      </c>
    </row>
    <row r="176" spans="1:5" ht="51">
      <c r="A176" s="6" t="str">
        <v>Прямой запорный клапан SVA-S 50 G STR H-WHEEL; стандартный шток; под сварку встык GOST; с маховиком; МРД 52 бар; t -60°С…+120°С</v>
      </c>
      <c r="B176" s="7" t="str">
        <v>147X5230</v>
      </c>
      <c r="C176" s="7" t="str">
        <v>148B1050R</v>
      </c>
      <c r="D176" s="6" t="str">
        <v>Прямой запорный клапан  SVA 50 D STR; стандартный шток; под сварку встык DIN; с маховиком и колпачком в комплекте; МРД 52 бар; t -60°С…+150°С</v>
      </c>
      <c r="E176" s="6" t="str">
        <v>1) Есть незначительное отличие по пропускной способности - kv (м3/ч).
2) Присоединение под сварку встык DIN</v>
      </c>
    </row>
    <row r="177" spans="1:5" ht="51">
      <c r="A177" s="8" t="str">
        <v>Прямой запорный клапан SVA-S 50 G STR CAP; стандартный шток; под сварку встык GOST; с колпачком; МРД 52 бар; t -60°С…+120°С</v>
      </c>
      <c r="B177" s="9" t="str">
        <v>147X5231</v>
      </c>
      <c r="C177" s="9" t="str">
        <v>148B1050R</v>
      </c>
      <c r="D177" s="8" t="str">
        <v>Прямой запорный клапан  SVA 50 D STR; стандартный шток; под сварку встык DIN; с маховиком и колпачком в комплекте; МРД 52 бар; t -60°С…+150°С</v>
      </c>
      <c r="E177" s="8" t="str">
        <v>1) Есть незначительное отличие по пропускной способности - kv (м3/ч).
2) Присоединение под сварку встык DIN</v>
      </c>
    </row>
    <row r="178" spans="1:5" ht="51">
      <c r="A178" s="6" t="str">
        <v>Угловой запорный клапан SVA-S  50 D ANG H-WHEEL; стандартный шток; под сварку встык DIN; с маховиком; МРД 52 бар; t -60°С…+120°С</v>
      </c>
      <c r="B178" s="7" t="str">
        <v>148B5700</v>
      </c>
      <c r="C178" s="7" t="str">
        <v>148B2050R</v>
      </c>
      <c r="D178" s="6" t="str">
        <v>Угловой запорный клапан  SVA 50 D ANG; стандартный шток; под сварку встык DIN; с маховиком и колпачком в комплекте; МРД 52 бар; t -60°С…+150°С</v>
      </c>
      <c r="E178" s="6" t="str">
        <v>1) Есть незначительное отличие по пропускной способности - kv (м3/ч).</v>
      </c>
    </row>
    <row r="179" spans="1:5" ht="51">
      <c r="A179" s="8" t="str">
        <v>Угловой запорный клапан SVA-S  50 D ANG CAP; стандартный шток; под сварку встык DIN; с колпачком; МРД 52 бар; t -60°С…+120°С</v>
      </c>
      <c r="B179" s="9" t="str">
        <v>148B5701</v>
      </c>
      <c r="C179" s="9" t="str">
        <v>148B2050R</v>
      </c>
      <c r="D179" s="8" t="str">
        <v>Угловой запорный клапан  SVA 50 D ANG; стандартный шток; под сварку встык DIN; с маховиком и колпачком в комплекте; МРД 52 бар; t -60°С…+150°С</v>
      </c>
      <c r="E179" s="8" t="str">
        <v>1) Есть незначительное отличие по пропускной способности - kv (м3/ч).</v>
      </c>
    </row>
    <row r="180" spans="1:5" ht="51">
      <c r="A180" s="6" t="str">
        <v>Прямой запорный клапан SVA-S  50 D STR H-WHEEL; с маховиком; МРД 52 бар; t -60°С…+120°С</v>
      </c>
      <c r="B180" s="7" t="str">
        <v>148B5710</v>
      </c>
      <c r="C180" s="7" t="str">
        <v>148B1050R</v>
      </c>
      <c r="D180" s="6" t="str">
        <v>Прямой запорный клапан  SVA 50 D STR; стандартный шток; под сварку встык DIN; с маховиком и колпачком в комплекте; МРД 52 бар; t -60°С…+150°С</v>
      </c>
      <c r="E180" s="6" t="str">
        <v>1) Есть незначительное отличие по пропускной способности - kv (м3/ч).</v>
      </c>
    </row>
    <row r="181" spans="1:5" ht="51">
      <c r="A181" s="8" t="str">
        <v>Прямой запорный клапан SVA-S  50 D STR CAP; стандартный шток; под сварку встык DIN; с колпачком; МРД 52 бар; t -60°С…+120°С</v>
      </c>
      <c r="B181" s="9" t="str">
        <v>148B5711</v>
      </c>
      <c r="C181" s="9" t="str">
        <v>148B1050R</v>
      </c>
      <c r="D181" s="8" t="str">
        <v>Прямой запорный клапан  SVA 50 D STR; стандартный шток; под сварку встык DIN; с маховиком и колпачком в комплекте; МРД 52 бар; t -60°С…+150°С</v>
      </c>
      <c r="E181" s="8" t="str">
        <v>1) Есть незначительное отличие по пропускной способности - kv (м3/ч).</v>
      </c>
    </row>
    <row r="182" spans="1:5" ht="51">
      <c r="A182" s="6" t="str">
        <v>Угловой запорный клапан SVA-S  50 A ANG H-WHEEL; стандартный шток; под сварку встык ANSI; с маховиком; МРД 52 бар; t -60°С…+120°С</v>
      </c>
      <c r="B182" s="7" t="str">
        <v>148B5720</v>
      </c>
      <c r="C182" s="7" t="str">
        <v>148B2050R</v>
      </c>
      <c r="D182" s="6" t="str">
        <v>Угловой запорный клапан  SVA 50 D ANG; стандартный шток; под сварку встык DIN; с маховиком и колпачком в комплекте; МРД 52 бар; t -60°С…+150°С</v>
      </c>
      <c r="E182" s="6" t="str">
        <v>1) Есть незначительное отличие по пропускной способности - kv (м3/ч).
2) Присоединение под сварку встык DIN</v>
      </c>
    </row>
    <row r="183" spans="1:5" ht="51">
      <c r="A183" s="8" t="str">
        <v>Угловой запорный клапан SVA-S  50 A ANG CAP; стандартный шток; под сварку встык ANSI; с колпачком; МРД 52 бар; t -60°С…+120°С Запорный клапан</v>
      </c>
      <c r="B183" s="9" t="str">
        <v>148B5721</v>
      </c>
      <c r="C183" s="9" t="str">
        <v>148B2050R</v>
      </c>
      <c r="D183" s="8" t="str">
        <v>Угловой запорный клапан  SVA 50 D ANG; стандартный шток; под сварку встык DIN; с маховиком и колпачком в комплекте; МРД 52 бар; t -60°С…+150°С</v>
      </c>
      <c r="E183" s="8" t="str">
        <v>1) Есть незначительное отличие по пропускной способности - kv (м3/ч).
2) Присоединение под сварку встык DIN</v>
      </c>
    </row>
    <row r="184" spans="1:5" ht="51">
      <c r="A184" s="6" t="str">
        <v>Прямой запорный клапан SVA-S  50 A STR H-WHEEL; стандартный шток; под сварку встык ANSI; с маховиком; МРД 52 бар; t -60°С…+120°С</v>
      </c>
      <c r="B184" s="7" t="str">
        <v>148B5730</v>
      </c>
      <c r="C184" s="7" t="str">
        <v>148B1050R</v>
      </c>
      <c r="D184" s="6" t="str">
        <v>Прямой запорный клапан  SVA 50 D STR; стандартный шток; под сварку встык DIN; с маховиком и колпачком в комплекте; МРД 52 бар; t -60°С…+150°С</v>
      </c>
      <c r="E184" s="6" t="str">
        <v>1) Есть незначительное отличие по пропускной способности - kv (м3/ч).
2) Присоединение под сварку встык DIN</v>
      </c>
    </row>
    <row r="185" spans="1:5" ht="51">
      <c r="A185" s="8" t="str">
        <v>Прямой запорный клапан SVA-S  50 A STR CAP; стандартный шток; под сварку встык ANSI; с колпачком; МРД 52 бар; t -60°С…+120°С Запорный клапан</v>
      </c>
      <c r="B185" s="9" t="str">
        <v>148B5731</v>
      </c>
      <c r="C185" s="9" t="str">
        <v>148B1050R</v>
      </c>
      <c r="D185" s="8" t="str">
        <v>Прямой запорный клапан  SVA 50 D STR; стандартный шток; под сварку встык DIN; с маховиком и колпачком в комплекте; МРД 52 бар; t -60°С…+150°С</v>
      </c>
      <c r="E185" s="8" t="str">
        <v>1) Есть незначительное отличие по пропускной способности - kv (м3/ч).
2) Присоединение под сварку встык DIN</v>
      </c>
    </row>
    <row r="186" spans="1:5" ht="51">
      <c r="A186" s="6" t="str">
        <v>Угловой запорный клапан  SVA-S  65 D ANG H-WHEEL; стандартный шток; под сварку встык DIN; с маховиком; МРД 52 бар; t -60°С…+120°С</v>
      </c>
      <c r="B186" s="7" t="str">
        <v>148B5800</v>
      </c>
      <c r="C186" s="7" t="str">
        <v>148B2065R</v>
      </c>
      <c r="D186" s="6" t="str">
        <v>Угловой запорный клапан  SVA 65 D ANG; стандартный шток; под сварку встык DIN; с маховиком и колпачком в комплекте; МРД 52 бар; t -60°С…+150°С</v>
      </c>
      <c r="E186" s="6" t="str">
        <v>1) Есть незначительное отличие по пропускной способности - kv (м3/ч).</v>
      </c>
    </row>
    <row r="187" spans="1:5" ht="51">
      <c r="A187" s="8" t="str">
        <v>Угловой запорный клапан  SVA-S  65 D ANG CAP; стандартный шток; под сварку встык DIN; с колпачком; МРД 52 бар; t -60°С…+120°С Запорный клапан</v>
      </c>
      <c r="B187" s="9" t="str">
        <v>148B5801</v>
      </c>
      <c r="C187" s="9" t="str">
        <v>148B2065R</v>
      </c>
      <c r="D187" s="8" t="str">
        <v>Угловой запорный клапан  SVA 65 D ANG; стандартный шток; под сварку встык DIN; с маховиком и колпачком в комплекте; МРД 52 бар; t -60°С…+150°С</v>
      </c>
      <c r="E187" s="8" t="str">
        <v>1) Есть незначительное отличие по пропускной способности - kv (м3/ч).</v>
      </c>
    </row>
    <row r="188" spans="1:5" ht="51">
      <c r="A188" s="6" t="str">
        <v>Прямой запорный клапан SVA-S  65 D STR H-WHEELL; стандартный шток; под сварку встык DIN; с маховиком; МРД 52 бар; t -60°С…+120°С</v>
      </c>
      <c r="B188" s="7" t="str">
        <v>148B5810</v>
      </c>
      <c r="C188" s="7" t="str">
        <v>148B1065R</v>
      </c>
      <c r="D188" s="6" t="str">
        <v>Прямой запорный клапан  SVA 65 D STR; стандартный шток; под сварку встык DIN; с маховиком и колпачком в комплекте; МРД 52 бар; t -60°С…+150°С</v>
      </c>
      <c r="E188" s="6" t="str">
        <v>1) Есть незначительное отличие по пропускной способности - kv (м3/ч).</v>
      </c>
    </row>
    <row r="189" spans="1:5" ht="51">
      <c r="A189" s="8" t="str">
        <v>Прямой запорный клапан SVA-S  65 D STR CAP; стандартный шток; под сварку встык DIN; с колпачком; МРД 52 бар; t -60°С…+120°С Запорный клапан</v>
      </c>
      <c r="B189" s="9" t="str">
        <v>148B5811</v>
      </c>
      <c r="C189" s="9" t="str">
        <v>148B1065R</v>
      </c>
      <c r="D189" s="8" t="str">
        <v>Прямой запорный клапан  SVA 65 D STR; стандартный шток; под сварку встык DIN; с маховиком и колпачком в комплекте; МРД 52 бар; t -60°С…+150°С</v>
      </c>
      <c r="E189" s="8" t="str">
        <v>1) Есть незначительное отличие по пропускной способности - kv (м3/ч).</v>
      </c>
    </row>
    <row r="190" spans="1:5" ht="51">
      <c r="A190" s="6" t="str">
        <v>Угловой запорный клапан SVA-S  65 A ANG H-WHEEL; стандартный шток; под сварку встык ANSI; с маховиком; МРД 52 бар; t -60°С…+120°С Запорный клапан</v>
      </c>
      <c r="B190" s="7" t="str">
        <v>148B5820</v>
      </c>
      <c r="C190" s="7" t="str">
        <v>148B2065R</v>
      </c>
      <c r="D190" s="6" t="str">
        <v>Угловой запорный клапан  SVA 65 D ANG; стандартный шток; под сварку встык DIN; с маховиком и колпачком в комплекте; МРД 52 бар; t -60°С…+150°С</v>
      </c>
      <c r="E190" s="6" t="str">
        <v>1) Есть незначительное отличие по пропускной способности - kv (м3/ч).
2) Присоединение под сварку встык DIN</v>
      </c>
    </row>
    <row r="191" spans="1:5" ht="51">
      <c r="A191" s="8" t="str">
        <v>Угловой запорный клапан  SVA-S  65 A ANG CAP; стандартный шток; под сварку встык ANSI; с колпачком; МРД 52 бар; t -60°С…+120°С Запорный клапан</v>
      </c>
      <c r="B191" s="9" t="str">
        <v>148B5821</v>
      </c>
      <c r="C191" s="9" t="str">
        <v>148B2065R</v>
      </c>
      <c r="D191" s="8" t="str">
        <v>Угловой запорный клапан  SVA 65 D ANG; стандартный шток; под сварку встык DIN; с маховиком и колпачком в комплекте; МРД 52 бар; t -60°С…+150°С</v>
      </c>
      <c r="E191" s="8" t="str">
        <v>1) Есть незначительное отличие по пропускной способности - kv (м3/ч).
2) Присоединение под сварку встык DIN</v>
      </c>
    </row>
    <row r="192" spans="1:5" ht="51">
      <c r="A192" s="6" t="str">
        <v>Прямой запорный клапан SVA-S  65 A STR H-WHEEL; стандартный шток; под сварку встык ANSI; с маховиком; МРД 52 бар; t -60°С…+120°С Запорный клапан</v>
      </c>
      <c r="B192" s="7" t="str">
        <v>148B5830</v>
      </c>
      <c r="C192" s="7" t="str">
        <v>148B1065R</v>
      </c>
      <c r="D192" s="6" t="str">
        <v>Прямой запорный клапан  SVA 65 D STR; стандартный шток; под сварку встык DIN; с маховиком и колпачком в комплекте; МРД 52 бар; t -60°С…+150°С</v>
      </c>
      <c r="E192" s="6" t="str">
        <v>1) Есть незначительное отличие по пропускной способности - kv (м3/ч).
2) Присоединение под сварку встык DIN</v>
      </c>
    </row>
    <row r="193" spans="1:5" ht="51">
      <c r="A193" s="8" t="str">
        <v>Прямой запорный клапан SVA-S  65 A STR CAP; стандартный шток; под сварку встык ANSI; с колпачком; МРД 52 бар; t -60°С…+120°С Запорный клапан</v>
      </c>
      <c r="B193" s="9" t="str">
        <v>148B5831</v>
      </c>
      <c r="C193" s="9" t="str">
        <v>148B1065R</v>
      </c>
      <c r="D193" s="8" t="str">
        <v>Прямой запорный клапан  SVA 65 D STR; стандартный шток; под сварку встык DIN; с маховиком и колпачком в комплекте; МРД 52 бар; t -60°С…+150°С</v>
      </c>
      <c r="E193" s="8" t="str">
        <v>1) Есть незначительное отличие по пропускной способности - kv (м3/ч).
2) Присоединение под сварку встык DIN</v>
      </c>
    </row>
    <row r="194" spans="1:5" ht="51">
      <c r="A194" s="6" t="str">
        <v>Угловой запорный клапан SVA-S  80 D ANG H-WHEEL; стандартный шток; под сварку встык DIN; с маховиком; МРД 52 бар; t -60°С…+120°С</v>
      </c>
      <c r="B194" s="7" t="str">
        <v>148B5900</v>
      </c>
      <c r="C194" s="7" t="str">
        <v>148B2080R</v>
      </c>
      <c r="D194" s="6" t="str">
        <v>Угловой запорный клапан  SVA 80 D ANG; стандартный шток; под сварку встык DIN; с маховиком и колпачком в комплекте; МРД 52 бар; t -60°С…+150°С</v>
      </c>
      <c r="E194" s="6" t="str">
        <v>1) Есть незначительное отличие по пропускной способности - kv (м3/ч).</v>
      </c>
    </row>
    <row r="195" spans="1:5" ht="51">
      <c r="A195" s="8" t="str">
        <v>Угловой запорный клапан SVA-S  80 D ANG CAP; стандартный шток; под сварку встык DIN; с колпачком; МРД 52 бар; t -60°С…+120°С Запорный клапан</v>
      </c>
      <c r="B195" s="9" t="str">
        <v>148B5901</v>
      </c>
      <c r="C195" s="9" t="str">
        <v>148B2080R</v>
      </c>
      <c r="D195" s="8" t="str">
        <v>Угловой запорный клапан  SVA 80 D ANG; стандартный шток; под сварку встык DIN; с маховиком и колпачком в комплекте; МРД 52 бар; t -60°С…+150°С</v>
      </c>
      <c r="E195" s="8" t="str">
        <v>1) Есть незначительное отличие по пропускной способности - kv (м3/ч).</v>
      </c>
    </row>
    <row r="196" spans="1:5" ht="51">
      <c r="A196" s="6" t="str">
        <v>Прямой запорный клапан SVA-S  80 D STR H-WHEEL; стандартный шток; под сварку встык DIN; с маховиком; МРД 52 бар; t -60°С…+120°С</v>
      </c>
      <c r="B196" s="7" t="str">
        <v>148B5910</v>
      </c>
      <c r="C196" s="7" t="str">
        <v>148B1080R</v>
      </c>
      <c r="D196" s="6" t="str">
        <v>Прямой запорный клапан  SVA 80 D STR; стандартный шток; под сварку встык DIN; с маховиком и колпачком в комплекте; МРД 52 бар; t -60°С…+150°С</v>
      </c>
      <c r="E196" s="6" t="str">
        <v>1) Есть незначительное отличие по пропускной способности - kv (м3/ч).</v>
      </c>
    </row>
    <row r="197" spans="1:5" ht="51">
      <c r="A197" s="8" t="str">
        <v xml:space="preserve">Прямой запорный клапан SVA-S  80 D STR CAP; стандартный шток; под сварку встык DIN; с колпачком; МРД 52 бар; t -60°С…+120°С </v>
      </c>
      <c r="B197" s="9" t="str">
        <v>148B5911</v>
      </c>
      <c r="C197" s="9" t="str">
        <v>148B1080R</v>
      </c>
      <c r="D197" s="8" t="str">
        <v>Прямой запорный клапан  SVA 80 D STR; стандартный шток; под сварку встык DIN; с маховиком и колпачком в комплекте; МРД 52 бар; t -60°С…+150°С</v>
      </c>
      <c r="E197" s="8" t="str">
        <v>1) Есть незначительное отличие по пропускной способности - kv (м3/ч).</v>
      </c>
    </row>
    <row r="198" spans="1:5" ht="51">
      <c r="A198" s="6" t="str">
        <v xml:space="preserve">Угловой запорный клапан SVA-S  80 A ANG H-WHEEL; стандартный шток; под сварку встык ANSI; с маховиком; МРД 52 бар; t -60°С…+120°С </v>
      </c>
      <c r="B198" s="7" t="str">
        <v>148B5920</v>
      </c>
      <c r="C198" s="7" t="str">
        <v>148B2080R</v>
      </c>
      <c r="D198" s="6" t="str">
        <v>Угловой запорный клапан  SVA 80 D ANG; стандартный шток; под сварку встык DIN; с маховиком и колпачком в комплекте; МРД 52 бар; t -60°С…+150°С</v>
      </c>
      <c r="E198" s="6" t="str">
        <v>1) Есть незначительное отличие по пропускной способности - kv (м3/ч).
2) Присоединение под сварку встык DIN</v>
      </c>
    </row>
    <row r="199" spans="1:5" ht="51">
      <c r="A199" s="8" t="str">
        <v xml:space="preserve">Угловой запорный клапан SVA-S  80 A ANG CAP; стандартный шток; под сварку встык ANSI; с колпачком; МРД 52 бар; t -60°С…+120°С </v>
      </c>
      <c r="B199" s="9" t="str">
        <v>148B5921</v>
      </c>
      <c r="C199" s="9" t="str">
        <v>148B2080R</v>
      </c>
      <c r="D199" s="8" t="str">
        <v>Угловой запорный клапан  SVA 80 D ANG; стандартный шток; под сварку встык DIN; с маховиком и колпачком в комплекте; МРД 52 бар; t -60°С…+150°С</v>
      </c>
      <c r="E199" s="8" t="str">
        <v>1) Есть незначительное отличие по пропускной способности - kv (м3/ч).
2) Присоединение под сварку встык DIN</v>
      </c>
    </row>
    <row r="200" spans="1:5" ht="51">
      <c r="A200" s="6" t="str">
        <v>Прямой запорный клапан SVA-S  80 A STR H-WHEEL; стандартный шток; под сварку встык ANSI; с маховиком; МРД 52 бар; t -60°С…+120°С</v>
      </c>
      <c r="B200" s="7" t="str">
        <v>148B5930</v>
      </c>
      <c r="C200" s="7" t="str">
        <v>148B1080R</v>
      </c>
      <c r="D200" s="6" t="str">
        <v>Прямой запорный клапан  SVA 80 D STR; стандартный шток; под сварку встык DIN; с маховиком и колпачком в комплекте; МРД 52 бар; t -60°С…+150°С</v>
      </c>
      <c r="E200" s="6" t="str">
        <v>1) Есть незначительное отличие по пропускной способности - kv (м3/ч).
2) Присоединение под сварку встык DIN</v>
      </c>
    </row>
    <row r="201" spans="1:5" ht="51">
      <c r="A201" s="8" t="str">
        <v>Прямой запорный клапан SVA-S  80 A STR CAP; стандартный шток; под сварку встык ANSI; с колпачком; МРД 52 бар; t -60°С…+120°С</v>
      </c>
      <c r="B201" s="9" t="str">
        <v>148B5931</v>
      </c>
      <c r="C201" s="9" t="str">
        <v>148B1080R</v>
      </c>
      <c r="D201" s="8" t="str">
        <v>Прямой запорный клапан  SVA 80 D STR; стандартный шток; под сварку встык DIN; с маховиком и колпачком в комплекте; МРД 52 бар; t -60°С…+150°С</v>
      </c>
      <c r="E201" s="8" t="str">
        <v>1) Есть незначительное отличие по пропускной способности - kv (м3/ч).
2) Присоединение под сварку встык DIN</v>
      </c>
    </row>
    <row r="202" spans="1:5" ht="76.5">
      <c r="A202" s="6" t="str">
        <v>Угловой запорный клапан SVA-S 100 G ANG H-WHEEL; стандартный шток; под сварку встык GOST; с маховиком; МРД 52 бар; t -60°С…+120°С</v>
      </c>
      <c r="B202" s="7" t="str">
        <v>147X5214</v>
      </c>
      <c r="C202" s="7" t="str">
        <v>148С2100R</v>
      </c>
      <c r="D202" s="6" t="str">
        <v>Угловой запорный клапан  SVA 100 D ANG; стандартный шток; под сварку встык DIN; с маховиком и колпачком в комплекте; МРД 40 бар; t -50°С…+150°С</v>
      </c>
      <c r="E202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03" spans="1:5" ht="76.5">
      <c r="A203" s="8" t="str">
        <v xml:space="preserve">Угловой запорный клапан SVA-S 100 G ANG CAP; стандартный шток; под сварку встык GOST; с колпачком; МРД 52 бар; t -60°С…+120°С </v>
      </c>
      <c r="B203" s="9" t="str">
        <v>147X5215</v>
      </c>
      <c r="C203" s="9" t="str">
        <v>148С2100R</v>
      </c>
      <c r="D203" s="8" t="str">
        <v>Угловой запорный клапан  SVA 100 D ANG; стандартный шток; под сварку встык DIN; с маховиком и колпачком в комплекте; МРД 40 бар; t -50°С…+150°С</v>
      </c>
      <c r="E203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изб.Под заказ доступна версия клапана с МРД 52 бар изб.
4) Диапазон рабочей температуры t -50°С…+150°С</v>
      </c>
    </row>
    <row r="204" spans="1:5" ht="76.5">
      <c r="A204" s="6" t="str">
        <v>Прямой запорный клапан SVA-S 100 G STR H-WHEEL; стандартный шток; под сварку встык GOST; с маховиком; МРД 52 бар; t -60°С…+120°С</v>
      </c>
      <c r="B204" s="7" t="str">
        <v>147X5232</v>
      </c>
      <c r="C204" s="7" t="str">
        <v>148С1100R</v>
      </c>
      <c r="D204" s="6" t="str">
        <v>Прямой запорный клапан  SVA 100 D STR; стандартный шток; под сварку встык DIN; с маховиком и колпачком в комплекте; МРД 40 бар; t -50°С…+150°С</v>
      </c>
      <c r="E204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05" spans="1:5" ht="76.5">
      <c r="A205" s="8" t="str">
        <v xml:space="preserve">Прямой запорный клапан SVA-S 100 G STR CAP; стандартный шток; под сварку встык GOST; с колпачком; МРД 52 бар; t -60°С…+120°С </v>
      </c>
      <c r="B205" s="9" t="str">
        <v>147X5233</v>
      </c>
      <c r="C205" s="9" t="str">
        <v>148С1100R</v>
      </c>
      <c r="D205" s="8" t="str">
        <v>Прямой запорный клапан  SVA 100 D STR; стандартный шток; под сварку встык DIN; с маховиком и колпачком в комплекте; МРД 40 бар; t -50°С…+150°С</v>
      </c>
      <c r="E205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06" spans="1:5" ht="51">
      <c r="A206" s="6" t="str">
        <v>Угловой запорный клапан SVA-S 100 D ANG H-WHEEL; стандартный шток; под сварку встык DIN; с маховиком; МРД 52 бар; t -60°С…+120°С</v>
      </c>
      <c r="B206" s="7" t="str">
        <v>148B6000</v>
      </c>
      <c r="C206" s="7" t="str">
        <v>148C2100R</v>
      </c>
      <c r="D206" s="6" t="str">
        <v>Угловой запорный клапан  SVA 100 D ANG; стандартный шток; под сварку встык DIN; с маховиком и колпачком в комплекте; МРД 40 бар; t -50°С…+150°С</v>
      </c>
      <c r="E206" s="6" t="str">
        <v>1) Есть незначительное отличие по пропускной способности - kv (м3/ч).
2) Максимальное рабочее давление 40 бар изб. Под заказ доступна версия клапана с МРД 52 бар изб.</v>
      </c>
    </row>
    <row r="207" spans="1:5" ht="63.75">
      <c r="A207" s="8" t="str">
        <v xml:space="preserve">Угловой запорный клапан SVA-S 100 D ANG CAP; стандартный шток; под сварку встык DIN; с колпачком; МРД 52 бар; t -60°С…+120°С </v>
      </c>
      <c r="B207" s="9" t="str">
        <v>148B6001</v>
      </c>
      <c r="C207" s="9" t="str">
        <v>148C2100R</v>
      </c>
      <c r="D207" s="8" t="str">
        <v>Угловой запорный клапан  SVA 100 D ANG; стандартный шток; под сварку встык DIN; с маховиком и колпачком в комплекте; МРД 40 бар; t -50°С…+150°С</v>
      </c>
      <c r="E207" s="8" t="str">
        <v>1) Есть незначительное отличие по пропускной способности - kv (м3/ч).
2) Максимальное рабочее давление 40 бар изб. Под заказ доступна версия клапана с МРД 52 бар изб.
3) Диапазон рабочей температуры t -50°С…+150°С</v>
      </c>
    </row>
    <row r="208" spans="1:5" ht="63.75">
      <c r="A208" s="6" t="str">
        <v xml:space="preserve">Прямой запорный клапан SVA-S 100 D STR H-WHEEL; стандартный шток; под сварку встык DIN; с колпачком; МРД 52 бар; t -60°С…+120°С </v>
      </c>
      <c r="B208" s="7" t="str">
        <v>148B6010</v>
      </c>
      <c r="C208" s="7" t="str">
        <v>148C1100R</v>
      </c>
      <c r="D208" s="6" t="str">
        <v>Прямой запорный клапан  SVA 100 D STR; стандартный шток; под сварку встык DIN; с маховиком и колпачком в комплекте; МРД 40 бар; t -50°С…+150°С</v>
      </c>
      <c r="E208" s="6" t="str">
        <v>1) Есть незначительное отличие по пропускной способности - kv (м3/ч).
2) Максимальное рабочее давление 40 бар изб. Под заказ доступна версия клапана с МРД 52 бар изб.
3) Диапазон рабочей температуры t -50°С…+150°С</v>
      </c>
    </row>
    <row r="209" spans="1:5" ht="63.75">
      <c r="A209" s="8" t="str">
        <v xml:space="preserve">Прямой запорный клапан SVA-S 100 D STR CAP; стандартный шток; под сварку встык DIN; с колпачком; МРД 52 бар; t -60°С…+120°С </v>
      </c>
      <c r="B209" s="9" t="str">
        <v>148B6011</v>
      </c>
      <c r="C209" s="9" t="str">
        <v>148C1100R</v>
      </c>
      <c r="D209" s="8" t="str">
        <v>Прямой запорный клапан  SVA 100 D STR; стандартный шток; под сварку встык DIN; с маховиком и колпачком в комплекте; МРД 40 бар; t -50°С…+150°С</v>
      </c>
      <c r="E209" s="8" t="str">
        <v>1) Есть незначительное отличие по пропускной способности - kv (м3/ч).
2) Максимальное рабочее давление 40 бар изб. Под заказ доступна версия клапана с МРД 52 бар изб.
3) Диапазон рабочей температуры t -50°С…+150°С</v>
      </c>
    </row>
    <row r="210" spans="1:5" ht="76.5">
      <c r="A210" s="6" t="str">
        <v xml:space="preserve">Угловой запорный клапан SVA-S 100 A ANG H-WHEEL; стандартный шток; под сварку встык ANSI; с маховиком; МРД 52 бар; t -60°С…+120°С </v>
      </c>
      <c r="B210" s="7" t="str">
        <v>148B6020</v>
      </c>
      <c r="C210" s="7" t="str">
        <v>148C2100R</v>
      </c>
      <c r="D210" s="6" t="str">
        <v>Угловой запорный клапан  SVA 100 D ANG; стандартный шток; под сварку встык DIN; с маховиком и колпачком в комплекте; МРД 40 бар; t -50°С…+150°С</v>
      </c>
      <c r="E210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11" spans="1:5" ht="76.5">
      <c r="A211" s="8" t="str">
        <v xml:space="preserve">Угловой запорный клапан SVA-S 100 A ANG CAP; стандартный шток; под сварку встык ANSI; с колпачком; МРД 52 бар; t -60°С…+120°С </v>
      </c>
      <c r="B211" s="9" t="str">
        <v>148B6021</v>
      </c>
      <c r="C211" s="9" t="str">
        <v>148C2100R</v>
      </c>
      <c r="D211" s="8" t="str">
        <v>Угловой запорный клапан  SVA 100 D ANG; стандартный шток; под сварку встык DIN; с маховиком и колпачком в комплекте; МРД 40 бар; t -50°С…+150°С</v>
      </c>
      <c r="E211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12" spans="1:5" ht="63.75">
      <c r="A212" s="6" t="str">
        <v xml:space="preserve">Прямой запорный клапан SVA-S 100 A STR H-WHEEL; стандартный шток; под сварку встык ANSI; с маховиком; МРД 52 бар; t -60°С…+120°С </v>
      </c>
      <c r="B212" s="7" t="str">
        <v>148B6030</v>
      </c>
      <c r="C212" s="7" t="str">
        <v>148C1100R</v>
      </c>
      <c r="D212" s="6" t="str">
        <v>Прямой запорный клапан  SVA 100 D STR; стандартный шток; под сварку встык DIN; с маховиком и колпачком в комплекте; МРД 40 бар; t -50°С…+150°С</v>
      </c>
      <c r="E212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</v>
      </c>
    </row>
    <row r="213" spans="1:5" ht="76.5">
      <c r="A213" s="8" t="str">
        <v xml:space="preserve">Прямой запорный клапан SVA-S 100 A STR CAP; стандартный шток; под сварку встык ANSI; с колпачком; МРД 52 бар; t -60°С…+120°С </v>
      </c>
      <c r="B213" s="9" t="str">
        <v>148B6031</v>
      </c>
      <c r="C213" s="9" t="str">
        <v>148C1100R</v>
      </c>
      <c r="D213" s="8" t="str">
        <v>Прямой запорный клапан  SVA 100 D STR; стандартный шток; под сварку встык DIN; с маховиком и колпачком в комплекте; МРД 40 бар; t -50°С…+150°С</v>
      </c>
      <c r="E213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14" spans="1:5" ht="76.5">
      <c r="A214" s="6" t="str">
        <v xml:space="preserve">Угловой запорный клапан SVA-S 125 G ANG H-WHEEL; стандартный шток; под сварку встык GOST; с маховиком; МРД 52 бар; t -60°С…+120°С </v>
      </c>
      <c r="B214" s="7" t="str">
        <v>147X5216</v>
      </c>
      <c r="C214" s="7" t="str">
        <v>148С2125R</v>
      </c>
      <c r="D214" s="6" t="str">
        <v>Угловой запорный клапан  SVA 125 D ANG; стандартный шток; под сварку встык DIN; с маховиком и колпачком в комплекте; МРД 40 бар; t -50°С…+150°С</v>
      </c>
      <c r="E214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15" spans="1:5" ht="76.5">
      <c r="A215" s="8" t="str">
        <v xml:space="preserve">Угловой запорный клапан SVA-S 125 G ANG CAP; стандартный шток; под сварку встык GOST; с колпачком; МРД 52 бар; t -60°С…+120°С </v>
      </c>
      <c r="B215" s="9" t="str">
        <v>147X5217</v>
      </c>
      <c r="C215" s="9" t="str">
        <v>148С2125R</v>
      </c>
      <c r="D215" s="8" t="str">
        <v>Угловой запорный клапан  SVA 125 D ANG; стандартный шток; под сварку встык DIN; с маховиком и колпачком в комплекте; МРД 40 бар; t -60°С…+150°С</v>
      </c>
      <c r="E215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16" spans="1:5" ht="76.5">
      <c r="A216" s="6" t="str">
        <v xml:space="preserve">Прямой запорный клапан SVA-S 125 G STR H-WHEEL; стандартный шток; под сварку встык GOST; с маховиком; МРД 52 бар; t -60°С…+120°С </v>
      </c>
      <c r="B216" s="7" t="str">
        <v>147X5234</v>
      </c>
      <c r="C216" s="7" t="str">
        <v>148С1125R</v>
      </c>
      <c r="D216" s="6" t="str">
        <v>Прямой запорный клапан  SVA 125 D STR; стандартный шток; под сварку встык DIN; с маховиком и колпачком в комплекте; МРД 40 бар; t -50°С…+150°С</v>
      </c>
      <c r="E216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17" spans="1:5" ht="76.5">
      <c r="A217" s="8" t="str">
        <v xml:space="preserve">Прямой запорный клапан SVA-S 125 G STR CAP; стандартный шток; под сварку встык GOST; с колпачком; МРД 52 бар; t -60°С…+120°С </v>
      </c>
      <c r="B217" s="9" t="str">
        <v>147X5235</v>
      </c>
      <c r="C217" s="9" t="str">
        <v>148С1125R</v>
      </c>
      <c r="D217" s="8" t="str">
        <v>Прямой запорный клапан  SVA 125 D STR; стандартный шток; под сварку встык DIN; с маховиком и колпачком в комплекте; МРД 40 бар; t -50°С…+150°С</v>
      </c>
      <c r="E217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18" spans="1:5" ht="63.75">
      <c r="A218" s="6" t="str">
        <v xml:space="preserve">Угловой запорный клапан SVA-S 125 D ANG H-WHEEL; стандартный шток; под сварку встык DIN; с маховиком; МРД 52 бар; t -60°С…+120°С </v>
      </c>
      <c r="B218" s="7" t="str">
        <v>148B6100</v>
      </c>
      <c r="C218" s="7" t="str">
        <v>148С2125R</v>
      </c>
      <c r="D218" s="6" t="str">
        <v>Угловой запорный клапан  SVA 125 D ANG; стандартный шток; под сварку встык DIN; с маховиком и колпачком в комплекте; МРД 40 бар; t -50°С…+150°С</v>
      </c>
      <c r="E218" s="6" t="str">
        <v>1) Есть незначительное отличие по пропускной способности - kv (м3/ч).
2) Максимальное рабочее давление 40 бар изб. Под заказ доступна версия клапана с МРД 52 бар изб.
3) Диапазон рабочей температуры t -50°С…+150°С</v>
      </c>
    </row>
    <row r="219" spans="1:5" ht="63.75">
      <c r="A219" s="8" t="str">
        <v xml:space="preserve">Угловой запорный клапан SVA-S 125 D ANG CAP; стандартный шток; под сварку встык DIN; с колпачком; МРД 52 бар; t -60°С…+120°С </v>
      </c>
      <c r="B219" s="9" t="str">
        <v>148B6101</v>
      </c>
      <c r="C219" s="9" t="str">
        <v>148С2125R</v>
      </c>
      <c r="D219" s="8" t="str">
        <v>Угловой запорный клапан  SVA 125 D ANG; стандартный шток; под сварку встык DIN; с маховиком и колпачком в комплекте; МРД 40 бар; t -50°С…+150°С</v>
      </c>
      <c r="E219" s="8" t="str">
        <v>1) Есть незначительное отличие по пропускной способности - kv (м3/ч).
2) Максимальное рабочее давление 40 бар изб. Под заказ доступна версия клапана с МРД 52 бар изб.
3) Диапазон рабочей температуры t -50°С…+150°С</v>
      </c>
    </row>
    <row r="220" spans="1:5" ht="63.75">
      <c r="A220" s="6" t="str">
        <v xml:space="preserve">Прямой запорный клапан SVA-S 125 D STR H-WHEEL; стандартный шток; под сварку встык DIN; с маховиком; МРД 52 бар; t -60°С…+120°С </v>
      </c>
      <c r="B220" s="7" t="str">
        <v>148B6110</v>
      </c>
      <c r="C220" s="7" t="str">
        <v>148C1125R</v>
      </c>
      <c r="D220" s="6" t="str">
        <v>Прямой запорный клапан  SVA 125 D STR; стандартный шток; под сварку встык DIN; с маховиком и колпачком в комплекте; МРД 40 бар; t -50°С…+150°С</v>
      </c>
      <c r="E220" s="6" t="str">
        <v>1) Есть незначительное отличие по пропускной способности - kv (м3/ч).
2) Максимальное рабочее давление 40 бар изб. Под заказ доступна версия клапана с МРД 52 бар изб.
3) Диапазон рабочей температуры t -50°С…+150°С</v>
      </c>
    </row>
    <row r="221" spans="1:5" ht="63.75">
      <c r="A221" s="8" t="str">
        <v xml:space="preserve">Прямой запорный клапан SVA-S 125 D STR CAP; стандартный шток; под сварку встык DIN; с колпачком; МРД 52 бар; t -60°С…+120°С </v>
      </c>
      <c r="B221" s="9" t="str">
        <v>148B6111</v>
      </c>
      <c r="C221" s="9" t="str">
        <v>148C1125R</v>
      </c>
      <c r="D221" s="8" t="str">
        <v>Прямой запорный клапан  SVA 125 D STR; стандартный шток; под сварку встык DIN; с маховиком и колпачком в комплекте; МРД 40 бар; t -50°С…+150°С</v>
      </c>
      <c r="E221" s="8" t="str">
        <v>1) Есть незначительное отличие по пропускной способности - kv (м3/ч).
2) Максимальное рабочее давление 40 бар изб. Под заказ доступна версия клапана с МРД 52 бар изб.
3) Диапазон рабочей температуры t -50°С…+150°С</v>
      </c>
    </row>
    <row r="222" spans="1:5" ht="76.5">
      <c r="A222" s="6" t="str">
        <v xml:space="preserve">Угловой запорный клапан SVA-S 125 A ANG H-WHEEL; стандартный шток; под сварку встык ANSI; с маховиком; МРД 52 бар; t -60°С…+120°С </v>
      </c>
      <c r="B222" s="7" t="str">
        <v>148B6120</v>
      </c>
      <c r="C222" s="7" t="str">
        <v>148C2125R</v>
      </c>
      <c r="D222" s="6" t="str">
        <v>Угловой запорный клапан  SVA 125 D ANG; стандартный шток; под сварку встык DIN; с маховиком и колпачком в комплекте; МРД 40 бар; t -50°С…+150°С</v>
      </c>
      <c r="E222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23" spans="1:5" ht="63.75">
      <c r="A223" s="8" t="str">
        <v xml:space="preserve">Угловой запорный клапан SVA-S 125 A ANG CAP; стандартный шток; под сварку встык ANSI; с колпачком; МРД 52 бар; t -60°С…+120°С </v>
      </c>
      <c r="B223" s="9" t="str">
        <v>148B6121</v>
      </c>
      <c r="C223" s="9" t="str">
        <v>148C2125R</v>
      </c>
      <c r="D223" s="8" t="str">
        <v>Угловой запорный клапан  SVA 125 D ANG; стандартный шток; под сварку встык DIN; с маховиком и колпачком в комплекте; МРД 40 бар; t -50°С…+150°С</v>
      </c>
      <c r="E223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</v>
      </c>
    </row>
    <row r="224" spans="1:5" ht="76.5">
      <c r="A224" s="6" t="str">
        <v xml:space="preserve">Прямой запорный клапан SVA-S 125 A STR H-WHEEL; стандартный шток; под сварку встык ANSI; с маховиком; МРД 52 бар; t -60°С…+120°С </v>
      </c>
      <c r="B224" s="7" t="str">
        <v>148B6130</v>
      </c>
      <c r="C224" s="7" t="str">
        <v>148C1125R</v>
      </c>
      <c r="D224" s="6" t="str">
        <v>Прямой запорный клапан  SVA 125 D STR; стандартный шток; под сварку встык DIN; с маховиком и колпачком в комплекте; МРД 40 бар; t -50°С…+150°С</v>
      </c>
      <c r="E224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25" spans="1:5" ht="76.5">
      <c r="A225" s="8" t="str">
        <v xml:space="preserve">Прямой запорный клапан SVA-S 125 A STR CAP; стандартный шток; под сварку встык ANSI; с колпачком; МРД 52 бар; t -60°С…+120°С </v>
      </c>
      <c r="B225" s="9" t="str">
        <v>148B6131</v>
      </c>
      <c r="C225" s="9" t="str">
        <v>148C1125R</v>
      </c>
      <c r="D225" s="8" t="str">
        <v>Прямой запорный клапан  SVA 125 D STR; стандартный шток; под сварку встык DIN; с маховиком и колпачком в комплекте; МРД 40 бар; t -50°С…+150°С</v>
      </c>
      <c r="E225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26" spans="1:5" ht="63.75">
      <c r="A226" s="6" t="str">
        <v xml:space="preserve">Угловой запорный клапан SVA-S 150 D ANG H-WHEEL; стандартный шток; под сварку встык DIN; с маховиком; МРД 52 бар; t -60°С…+120°С </v>
      </c>
      <c r="B226" s="7" t="str">
        <v>148B6200</v>
      </c>
      <c r="C226" s="7" t="str">
        <v>148C2150R</v>
      </c>
      <c r="D226" s="6" t="str">
        <v>Угловой запорный клапан  SVA 150 D ANG; стандартный шток; под сварку встык DIN; с маховиком и колпачком в комплекте; МРД 40 бар; t -50°С…+150°С</v>
      </c>
      <c r="E226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</v>
      </c>
    </row>
    <row r="227" spans="1:5" ht="63.75">
      <c r="A227" s="8" t="str">
        <v xml:space="preserve">Угловой запорный клапан SVA-S 150 D ANG CAP; стандартный шток; под сварку встык DIN; с колпачком; МРД 52 бар; t -60°С…+120°С </v>
      </c>
      <c r="B227" s="9" t="str">
        <v>148B6201</v>
      </c>
      <c r="C227" s="9" t="str">
        <v>148C2150R</v>
      </c>
      <c r="D227" s="8" t="str">
        <v>Угловой запорный клапан  SVA 150 D ANG; стандартный шток; под сварку встык DIN; с маховиком и колпачком в комплекте; МРД 40 бар; t -50°С…+150°С</v>
      </c>
      <c r="E227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</v>
      </c>
    </row>
    <row r="228" spans="1:5" ht="63.75">
      <c r="A228" s="6" t="str">
        <v xml:space="preserve">Прямой запорный клапан SVA-S 150 D STR H-WHEEL; стандартный шток; под сварку встык DIN; с маховиком; МРД 52 бар; t -60°С…+120°С </v>
      </c>
      <c r="B228" s="7" t="str">
        <v>148B6210</v>
      </c>
      <c r="C228" s="7" t="str">
        <v>148C1150R</v>
      </c>
      <c r="D228" s="6" t="str">
        <v>Прямой запорный клапан  SVA 150 D STR; стандартный шток; под сварку встык DIN; с маховиком и колпачком в комплекте; МРД 40 бар; t -50°С…+150°С</v>
      </c>
      <c r="E228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</v>
      </c>
    </row>
    <row r="229" spans="1:5" ht="63.75">
      <c r="A229" s="8" t="str">
        <v xml:space="preserve">Прямой запорный клапан SVA-S 150 D STR CAP; стандартный шток; под сварку встык DIN; с колпачком; МРД 52 бар; t -60°С…+120°С </v>
      </c>
      <c r="B229" s="9" t="str">
        <v>148B6211</v>
      </c>
      <c r="C229" s="9" t="str">
        <v>148C1150R</v>
      </c>
      <c r="D229" s="8" t="str">
        <v>Прямой запорный клапан  SVA 150 D STR; стандартный шток; под сварку встык DIN; с маховиком и колпачком в комплекте; МРД 40 бар; t -50°С…+150°С</v>
      </c>
      <c r="E229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</v>
      </c>
    </row>
    <row r="230" spans="1:5" ht="63.75">
      <c r="A230" s="6" t="str">
        <v xml:space="preserve">Угловой запорный клапан SVA-S 150 A ANG H-WHEEL; стандартный шток; под сварку встык ANSI; c маховиком; МРД 52 бар; t -60°С…+120°С </v>
      </c>
      <c r="B230" s="7" t="str">
        <v>148B6220</v>
      </c>
      <c r="C230" s="7" t="str">
        <v>148C2150R</v>
      </c>
      <c r="D230" s="6" t="str">
        <v>Угловой запорный клапан  SVA 150 D ANG; стандартный шток; под сварку встык DIN; с маховиком и колпачком в комплекте; МРД 40 бар; t -50°С…+150°С</v>
      </c>
      <c r="E230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</v>
      </c>
    </row>
    <row r="231" spans="1:5" ht="76.5">
      <c r="A231" s="8" t="str">
        <v xml:space="preserve">Угловой запорный клапан SVA-S 150 A ANG CAP; стандартный шток; под сварку встык ANSI; с колпачком; МРД 52 бар; t -60°С…+120°С </v>
      </c>
      <c r="B231" s="9" t="str">
        <v>148B6221</v>
      </c>
      <c r="C231" s="9" t="str">
        <v>148C2150R</v>
      </c>
      <c r="D231" s="8" t="str">
        <v>Угловой запорный клапан  SVA 150 D ANG; стандартный шток; под сварку встык DIN; с маховиком и колпачком в комплекте; МРД 40 бар; t -50°С…+150°С</v>
      </c>
      <c r="E231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32" spans="1:5" ht="76.5">
      <c r="A232" s="6" t="str">
        <v xml:space="preserve">Прямой запорный клапан SVA-S 150 A STR H-WHEEL; стандартный шток; под сварку встык ANSI; c маховиком; МРД 52 бар; t -60°С…+120°С </v>
      </c>
      <c r="B232" s="7" t="str">
        <v>148B6230</v>
      </c>
      <c r="C232" s="7" t="str">
        <v>148C1150R</v>
      </c>
      <c r="D232" s="6" t="str">
        <v>Прямой запорный клапан  SVA 150 D STR; стандартный шток; под сварку встык DIN; с маховиком и колпачком в комплекте; МРД 40 бар; t -50°С…+150°С</v>
      </c>
      <c r="E232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33" spans="1:5" ht="76.5">
      <c r="A233" s="8" t="str">
        <v xml:space="preserve">Прямой запорный клапан SVA-S 150 A STR CAP; стандартный шток; под сварку встык ANSI; с колпачком; МРД 52 бар; t -60°С…+120°С </v>
      </c>
      <c r="B233" s="9" t="str">
        <v>148B6231</v>
      </c>
      <c r="C233" s="9" t="str">
        <v>148C1150R</v>
      </c>
      <c r="D233" s="8" t="str">
        <v>Прямой запорный клапан  SVA 150 D STR; стандартный шток; под сварку встык DIN; с маховиком и колпачком в комплекте; МРД 40 бар; t -50°С…+150°С</v>
      </c>
      <c r="E233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34" spans="1:5" ht="76.5">
      <c r="A234" s="6" t="str">
        <v xml:space="preserve">Угловой запорный клапан SVA-S 150 G ANG H-WHEEL; стандартный шток; под сварку встык GOST; c маховиком; МРД 52 бар; t -60°С…+120°С </v>
      </c>
      <c r="B234" s="7" t="str">
        <v>148B6240</v>
      </c>
      <c r="C234" s="7" t="str">
        <v>148C2150R</v>
      </c>
      <c r="D234" s="6" t="str">
        <v>Угловой запорный клапан  SVA 150 D ANG; стандартный шток; под сварку встык DIN; с маховиком и колпачком в комплекте; МРД 40 бар; t -50°С…+150°С</v>
      </c>
      <c r="E234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35" spans="1:5" ht="76.5">
      <c r="A235" s="8" t="str">
        <v xml:space="preserve">Угловой запорный клапан SVA-S 150 G ANG CAP; стандартный шток; под сварку встык GOST; с колпачком; МРД 52 бар; t -60°С…+120°С </v>
      </c>
      <c r="B235" s="9" t="str">
        <v>148B6241</v>
      </c>
      <c r="C235" s="9" t="str">
        <v>148C2150R</v>
      </c>
      <c r="D235" s="8" t="str">
        <v>Угловой запорный клапан  SVA 150 D ANG; стандартный шток; под сварку встык DIN; с маховиком и колпачком в комплекте; МРД 40 бар; t -50°С…+150°С</v>
      </c>
      <c r="E235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36" spans="1:5" ht="76.5">
      <c r="A236" s="6" t="str">
        <v xml:space="preserve">Прямой запорный клапан SVA-S 150 G STR H-WHEEL; стандартный шток; под сварку встык GOST; c маховиком; МРД 52 бар; t -60°С…+120°С </v>
      </c>
      <c r="B236" s="7" t="str">
        <v>148B6250</v>
      </c>
      <c r="C236" s="7" t="str">
        <v>148C1150R</v>
      </c>
      <c r="D236" s="6" t="str">
        <v>Прямой запорный клапан  SVA 150 D STR; стандартный шток; под сварку встык DIN; с маховиком и колпачком в комплекте; МРД 40 бар; t -50°С…+150°С</v>
      </c>
      <c r="E236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37" spans="1:5" ht="76.5">
      <c r="A237" s="8" t="str">
        <v xml:space="preserve">Прямой запорный клапан SVA-S 150 G STR CAP; стандартный шток; под сварку встык GOST; с колпачком; МРД 52 бар; t -60°С…+120°С </v>
      </c>
      <c r="B237" s="9" t="str">
        <v>148B6251</v>
      </c>
      <c r="C237" s="9" t="str">
        <v>148C1150R</v>
      </c>
      <c r="D237" s="8" t="str">
        <v>Прямой запорный клапан  SVA 150 D STR; стандартный шток; под сварку встык DIN; с маховиком и колпачком в комплекте; МРД 40 бар; t -50°С…+150°С</v>
      </c>
      <c r="E237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38" spans="1:5" ht="76.5">
      <c r="A238" s="6" t="str">
        <v xml:space="preserve">Угловой запорный клапан SVA-S 200 D ANG H-WHEEL; стандартный шток; под сварку встык DIN; с маховиком; МРД 52 бар; t -60°С…+120°С  </v>
      </c>
      <c r="B238" s="7" t="str">
        <v>148B6300</v>
      </c>
      <c r="C238" s="7" t="str">
        <v>148C2200R</v>
      </c>
      <c r="D238" s="6" t="str">
        <v>Угловой запорный клапан  SVA 200 D ANG; стандартный шток; под сварку встык DIN; с маховиком и колпачком в комплекте; МРД 40 бар; t -50°С…+150°С</v>
      </c>
      <c r="E238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39" spans="1:5" ht="76.5">
      <c r="A239" s="8" t="str">
        <v xml:space="preserve">Угловой запорный клапан SVA-S 200 D ANG CAP; стандартный шток; под сварку встык DIN; с колпачком; МРД 52 бар; t -60°С…+120°С  </v>
      </c>
      <c r="B239" s="9" t="str">
        <v>148B6301</v>
      </c>
      <c r="C239" s="9" t="str">
        <v>148C2200R</v>
      </c>
      <c r="D239" s="8" t="str">
        <v>Угловой запорный клапан  SVA 200 D ANG; стандартный шток; под сварку встык DIN; с маховиком и колпачком в комплекте; МРД 40 бар; t -50°С…+150°С</v>
      </c>
      <c r="E239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40" spans="1:5" ht="76.5">
      <c r="A240" s="6" t="str">
        <v xml:space="preserve">Прямой запорный клапан SVA-S 200 D STR H-WHEEL; стандартный шток; под сварку встык DIN; с маховиком; МРД 52 бар; t -60°С…+120°С </v>
      </c>
      <c r="B240" s="7" t="str">
        <v>148B6310</v>
      </c>
      <c r="C240" s="7" t="str">
        <v>148C1200R</v>
      </c>
      <c r="D240" s="6" t="str">
        <v>Прямой запорный клапан  SVA 200 D STR; стандартный шток; под сварку встык DIN; с маховиком и колпачком в комплекте; МРД 40 бар; t -50°С…+150°С</v>
      </c>
      <c r="E240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41" spans="1:5" ht="76.5">
      <c r="A241" s="8" t="str">
        <v xml:space="preserve">Прямой запорный клапан SVA-S 200 D STR CAP; стандартный шток; под сварку встык DIN; с колпачком; МРД 52 бар; t -60°С…+120°С </v>
      </c>
      <c r="B241" s="9" t="str">
        <v>148B6311</v>
      </c>
      <c r="C241" s="9" t="str">
        <v>148C1200R</v>
      </c>
      <c r="D241" s="8" t="str">
        <v>Прямой запорный клапан  SVA 200 D STR; стандартный шток; под сварку встык DIN; с маховиком и колпачком в комплекте; МРД 40 бар; t -50°С…+150°С</v>
      </c>
      <c r="E241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42" spans="1:5" ht="76.5">
      <c r="A242" s="6" t="str">
        <v xml:space="preserve">Угловой запорный клапан SVA-S 200 A ANG H-WHEELL; стандартный шток; под сварку встык ANSI; c маховиком; МРД 52 бар; t -60°С…+120°С </v>
      </c>
      <c r="B242" s="7" t="str">
        <v>148B6320</v>
      </c>
      <c r="C242" s="7" t="str">
        <v>148C2200R</v>
      </c>
      <c r="D242" s="6" t="str">
        <v>Угловой запорный клапан  SVA 200 D ANG; стандартный шток; под сварку встык DIN; с маховиком и колпачком в комплекте; МРД 40 бар; t -50°С…+150°С</v>
      </c>
      <c r="E242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43" spans="1:5" ht="76.5">
      <c r="A243" s="8" t="str">
        <v xml:space="preserve">Угловой запорный клапан SVA-S 200 A ANG CAP; стандартный шток; под сварку встык ANSI; с колпачком; МРД 52 бар; t -60°С…+120°С </v>
      </c>
      <c r="B243" s="9" t="str">
        <v>148B6321</v>
      </c>
      <c r="C243" s="9" t="str">
        <v>148C2200R</v>
      </c>
      <c r="D243" s="8" t="str">
        <v>Угловой запорный клапан  SVA 200 D ANG; стандартный шток; под сварку встык DIN; с маховиком и колпачком в комплекте; МРД 40 бар; t -50°С…+150°С</v>
      </c>
      <c r="E243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44" spans="1:5" ht="76.5">
      <c r="A244" s="6" t="str">
        <v xml:space="preserve">Прямой запорный клапан SVA-S 200 A STR H-WHEELL; стандартный шток; под сварку встык ANSI; c маховиком; МРД 52 бар; t -60°С…+120°С </v>
      </c>
      <c r="B244" s="7" t="str">
        <v>148B6330</v>
      </c>
      <c r="C244" s="7" t="str">
        <v>148C1200R</v>
      </c>
      <c r="D244" s="6" t="str">
        <v>Прямой запорный клапан  SVA 200 D STR; стандартный шток; под сварку встык DIN; с маховиком и колпачком в комплекте; МРД 40 бар; t -50°С…+150°С</v>
      </c>
      <c r="E244" s="6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45" spans="1:5" ht="76.5">
      <c r="A245" s="8" t="str">
        <v xml:space="preserve">Прямой запорный клапан SVA-S 200 A STR CAP; стандартный шток; под сварку встык ANSI; с колпачком; МРД 52 бар; t -60°С…+120°С </v>
      </c>
      <c r="B245" s="9" t="str">
        <v>148B6331</v>
      </c>
      <c r="C245" s="9" t="str">
        <v>148C1200R</v>
      </c>
      <c r="D245" s="8" t="str">
        <v>Прямой запорный клапан  SVA 200 D STR; стандартный шток; под сварку встык DIN; с маховиком и колпачком в комплекте; МРД 40 бар; t -50°С…+150°С</v>
      </c>
      <c r="E245" s="8" t="str">
        <v>1) Есть незначительное отличие по пропускной способности - kv (м3/ч).
2) Присоединение под сварку встык DIN
3) Максимальное рабочее давление 40 бар изб. Под заказ доступна версия клапана с МРД 52 бар изб.
4) Диапазон рабочей температуры t -50°С…+150°С</v>
      </c>
    </row>
    <row r="246" spans="1:5" ht="51">
      <c r="A246" s="6" t="str">
        <v>Угловой запорный клапан SVA-DL 250 D ANG CAP; стандартный шток; под сварку встык DIN; с колпачком; МРД до  40 бар; t -60°С…+120°С; МОПД 9 бар.</v>
      </c>
      <c r="B246" s="7" t="str">
        <v>148B3760</v>
      </c>
      <c r="C246" s="7" t="str">
        <v>148C2250R</v>
      </c>
      <c r="D246" s="6" t="str">
        <v>Угловой запорный клапан  SVA 250 D ANG; стандартный шток; под сварку встык DIN; с маховиком и колпачком в комплекте; МРД 40 бар ;t -50°С…+150°С</v>
      </c>
      <c r="E246" s="6" t="str">
        <v>1) Есть незначительное отличие по пропускной способности - kv (м3/ч).
2) Диапазон рабочей температуры t -50°С…+150°С</v>
      </c>
    </row>
    <row r="247" spans="1:5" ht="51">
      <c r="A247" s="8" t="str">
        <v>Угловой запорный клапан SVA-DL 250 D ANG H-WHEEL; стандартный шток; под сварку встык DIN; с маховиком; МРД до 40 бар; t -60°С…+120°С; МОПД 9 бар.</v>
      </c>
      <c r="B247" s="9" t="str">
        <v>148B3761</v>
      </c>
      <c r="C247" s="9" t="str">
        <v>148C2250R</v>
      </c>
      <c r="D247" s="8" t="str">
        <v>Угловой запорный клапан  SVA 250 D ANG; стандартный шток; под сварку встык DIN; с маховиком и колпачком в комплекте; МРД 40 бар; t -50°С…+150°С</v>
      </c>
      <c r="E247" s="8" t="str">
        <v>1) Есть незначительное отличие по пропускной способности - kv (м3/ч).
2) Диапазон рабочей температуры t -50°С…+150°С</v>
      </c>
    </row>
    <row r="248" spans="1:5" ht="51">
      <c r="A248" s="6" t="str">
        <v>Угловой запорный клапан SVA-DL 250 A ANG CAP; стандартный шток; под сварку встык ANSI; с колпачком; МРД до  40 бар; t -60°С…+120°С; МОПД 9 бар.</v>
      </c>
      <c r="B248" s="7" t="str">
        <v>148B3762</v>
      </c>
      <c r="C248" s="7" t="str">
        <v>148C2250R</v>
      </c>
      <c r="D248" s="6" t="str">
        <v>Угловой запорный клапан  SVA 250 D ANG; стандартный шток; под сварку встык DIN; с маховиком и колпачком в комплекте; МРД 40 бар; t -50°С…+150°С</v>
      </c>
      <c r="E248" s="6" t="str">
        <v>1) Есть незначительное отличие по пропускной способности - kv (м3/ч).
2) Присоединение под сварку встык DIN
3) Диапазон рабочей температуры t -50°С…+150°С</v>
      </c>
    </row>
    <row r="249" spans="1:5" ht="51">
      <c r="A249" s="8" t="str">
        <v>Угловой запорный клапан SVA-DL 250 A ANG H-WHEEL; стандартный шток; под сварку встык ANSI; с маховиком; МРД до 40 бар; t -60°С…+120°С; МОПД 9 бар.</v>
      </c>
      <c r="B249" s="9" t="str">
        <v>148B3763</v>
      </c>
      <c r="C249" s="9" t="str">
        <v>148C2250R</v>
      </c>
      <c r="D249" s="8" t="str">
        <v>Угловой запорный клапан  SVA 250 D ANG; стандартный шток; под сварку встык DIN; с маховиком и колпачком в комплекте; МРД 40 бар; t -50°С…+150°С</v>
      </c>
      <c r="E249" s="8" t="str">
        <v>1) Есть незначительное отличие по пропускной способности - kv (м3/ч).
2) Присоединение под сварку встык DIN
3) Диапазон рабочей температуры t -50°С…+150°С</v>
      </c>
    </row>
    <row r="250" spans="1:5" ht="51">
      <c r="A250" s="6" t="str">
        <v>Угловой запорный клапан SVA-DH 250 D ANG CAP; стандартный шток; под сварку встык DIN; с колпачком; МРД до  40 бар; t -60°С…+120°С;  МОПД 40 бар.</v>
      </c>
      <c r="B250" s="7" t="str">
        <v>148B3764</v>
      </c>
      <c r="C250" s="7" t="str">
        <v>148C2250R</v>
      </c>
      <c r="D250" s="6" t="str">
        <v>Угловой запорный клапан  SVA 250 D ANG; стандартный шток; под сварку встык DIN; с маховиком и колпачком в комплекте; МРД 40 бар ;t -50°С…+150°С</v>
      </c>
      <c r="E250" s="6" t="str">
        <v>1) Есть незначительное отличие по пропускной способности - kv (м3/ч).
2) Минимальный открывающий перепадменьше 40 бар.
3) Диапазон рабочей температуры t -50°С…+150°С</v>
      </c>
    </row>
    <row r="251" spans="1:5" ht="51">
      <c r="A251" s="8" t="str">
        <v>Угловой запорный клапан SVA-DH 250 D ANG H-WHEEL; стандартный шток; под сварку встык DIN; с маховиком; МРД до 40 бар; t -60°С…+120°С;  МОПД 40 бар.</v>
      </c>
      <c r="B251" s="9" t="str">
        <v>148B3765</v>
      </c>
      <c r="C251" s="9" t="str">
        <v>148C2250R</v>
      </c>
      <c r="D251" s="8" t="str">
        <v>Угловой запорный клапан  SVA 250 D ANG; стандартный шток; под сварку встык DIN; с маховиком и колпачком в комплекте; МРД 40 бар; t -50°С…+150°С</v>
      </c>
      <c r="E251" s="8" t="str">
        <v>1) Есть незначительное отличие по пропускной способности - kv (м3/ч).
2) Минимальный открывающий перепадменьше 40 бар.
3) Диапазон рабочей температуры t -50°С…+150°С</v>
      </c>
    </row>
    <row r="252" spans="1:5" ht="63.75">
      <c r="A252" s="6" t="str">
        <v>Угловой запорный клапан SVA-DH 250 A ANG CAP; стандартный шток; под сварку встык ANSI; с колпачком; МРД до 40 бар; t -60°С…+120°С;  МОПД 40 бар.</v>
      </c>
      <c r="B252" s="7" t="str">
        <v>148B3766</v>
      </c>
      <c r="C252" s="7" t="str">
        <v>148C2250R</v>
      </c>
      <c r="D252" s="6" t="str">
        <v>Угловой запорный клапан  SVA 250 D ANG; стандартный шток; под сварку встык DIN; с маховиком и колпачком в комплекте; МРД 40 бар;t -50°С…+150°С</v>
      </c>
      <c r="E252" s="6" t="str">
        <v>1) Есть незначительное отличие по пропускной способности - kv (м3/ч).
2) Присоединение под сварку встык DIN
3) Минимальный открывающий перепадменьше 40 бар.
4) Диапазон рабочей температуры t -50°С…+150°С</v>
      </c>
    </row>
    <row r="253" spans="1:5" ht="51">
      <c r="A253" s="8" t="str">
        <v>Угловой запорный клапан SVA-DL 300 D ANG CAP; стандартный шток; под сварку встык DIN; с колпачком; МРД до  40 бар; t -60°С…+120°С; МОПД 9 бар.</v>
      </c>
      <c r="B253" s="9" t="str">
        <v>148B3770</v>
      </c>
      <c r="C253" s="9" t="str">
        <v>148B4568R</v>
      </c>
      <c r="D253" s="8" t="str">
        <v>Угловой запорный клапан  SVA 300 D ANG; стандартный шток; под сварку встык DIN; с маховиком и колпачком в комплекте; МРД 40 бар; t -50°С…+150°С</v>
      </c>
      <c r="E253" s="8" t="str">
        <v>1) Есть незначительное отличие по пропускной способности - kv (м3/ч).
2) Диапазон рабочей температуры t -50°С…+150°С</v>
      </c>
    </row>
    <row r="254" spans="1:5" ht="51">
      <c r="A254" s="6" t="str">
        <v>Угловой запорный клапан SVA-DL 300 D ANG H-WHEEL; стандартный шток; под сварку встык DIN; с маховиком; МРД до 40 бар; t -60°С…+120°С; МОПД 9 бар.</v>
      </c>
      <c r="B254" s="7" t="str">
        <v>148B3771</v>
      </c>
      <c r="C254" s="7" t="str">
        <v>148B3746R</v>
      </c>
      <c r="D254" s="6" t="str">
        <v>Угловой запорный клапан  SVA 300 D ANG; стандартный шток; под сварку встык DIN; с маховиком и колпачком в комплекте; МРД 40 бар;t -50°С…+150°С</v>
      </c>
      <c r="E254" s="6" t="str">
        <v>1) Есть незначительное отличие по пропускной способности - kv (м3/ч).
2) Диапазон рабочей температуры t -50°С…+150°С</v>
      </c>
    </row>
    <row r="255" spans="1:5" ht="51">
      <c r="A255" s="8" t="str">
        <v>Угловой запорный клапан SVA-DL 300 A ANG CAP; стандартный шток; под сварку встык ANSI; с колпачком; МРД до  40 бар; t -60°С…+120°С; МОПД 9 бар.</v>
      </c>
      <c r="B255" s="9" t="str">
        <v>148B3772</v>
      </c>
      <c r="C255" s="9" t="str">
        <v>148C2300R</v>
      </c>
      <c r="D255" s="8" t="str">
        <v>Угловой запорный клапан  SVA 300 D ANG; стандартный шток; под сварку встык DIN; с маховиком и колпачком в комплекте; МРД 40 бар;t -50°С…+150°С</v>
      </c>
      <c r="E255" s="8" t="str">
        <v>1) Есть незначительное отличие по пропускной способности - kv (м3/ч).
2) Присоединение под сварку встык DIN
3) Диапазон рабочей температуры t -50°С…+150°С</v>
      </c>
    </row>
    <row r="256" spans="1:5" ht="51">
      <c r="A256" s="6" t="str">
        <v>Угловой запорный клапан SVA-DH 300 D ANG CAP; стандартный шток; под сварку встык DIN; с колпачком; МРД до  40 бар; t -60°С…+120°С; МОПД 40 бар.</v>
      </c>
      <c r="B256" s="7" t="str">
        <v>148B3774</v>
      </c>
      <c r="C256" s="7" t="str">
        <v>148C2300R</v>
      </c>
      <c r="D256" s="6" t="str">
        <v>Угловой запорный клапан  SVA 300 D ANG; стандартный шток; под сварку встык DIN; с маховиком и колпачком в комплекте; МРД 40 бар; t -50°С…+150°С</v>
      </c>
      <c r="E256" s="6" t="str">
        <v>1) Есть незначительное отличие по пропускной способности - kv (м3/ч).
2) Минимальный открывающий перепадменьше 40 бар.
3) Диапазон рабочей температуры t -50°С…+150°С</v>
      </c>
    </row>
    <row r="257" spans="1:5" ht="51">
      <c r="A257" s="8" t="str">
        <v>Угловой запорный клапан SVA-DH 300 D ANG H-WHEEL; стандартный шток; под сварку встык DIN; с маховиком; МРД до 40 бар; t -60°С…+120°С; МОПД 40 бар.</v>
      </c>
      <c r="B257" s="9" t="str">
        <v>148B3775</v>
      </c>
      <c r="C257" s="9" t="str">
        <v>148C2300R</v>
      </c>
      <c r="D257" s="8" t="str">
        <v>Угловой запорный клапан  SVA 300 D ANG; стандартный шток; под сварку встык DIN; с маховиком и колпачком в комплекте; МРД 40 бар; t -50°С…+150°С</v>
      </c>
      <c r="E257" s="8" t="str">
        <v>1) Есть незначительное отличие по пропускной способности - kv (м3/ч).
2) Минимальный открывающий перепадменьше 40 бар.
3) Диапазон рабочей температуры t -50°С…+150°С</v>
      </c>
    </row>
    <row r="258" spans="1:5" ht="63.75">
      <c r="A258" s="6" t="str">
        <v>Угловой запорный клапан SVA-DH 300 A ANG CAP; стандартный шток; под сварку встык ANSI; с колпачком; МРД до  40 бар; t -60°С…+120°С; МОПД 40 бар.</v>
      </c>
      <c r="B258" s="7" t="str">
        <v>148B3776</v>
      </c>
      <c r="C258" s="7" t="str">
        <v>148C2300R</v>
      </c>
      <c r="D258" s="6" t="str">
        <v>Угловой запорный клапан  SVA 300 D ANG; стандартный шток; под сварку встык DIN; с маховиком и колпачком в комплекте; МРД 40 бар; t -50°С…+150°С</v>
      </c>
      <c r="E258" s="6" t="str">
        <v>1) Есть незначительное отличие по пропускной способности - kv (м3/ч).
2) Присоединение под сварку встык DIN
3) Минимальный открывающий перепадменьше 40 бар.
4) Диапазон рабочей температуры t -50°С…+150°С</v>
      </c>
    </row>
    <row r="259" spans="1:5" ht="114.75">
      <c r="A259" s="8" t="str">
        <f t="array" ref="A259:E277">Таблица9[]</f>
        <v>Двухступенчатый электромагнитный клапан ICLX 32; Kv 22 м3/ч; под сварку встык DIN 32; МРД 52 бар; t -60°С…+120°С; с пилотными клапанами и штуцером опорного давления. Без катушек</v>
      </c>
      <c r="B259" s="9" t="str">
        <v>027H3040</v>
      </c>
      <c r="C259" s="9" t="str">
        <v>027F4032R</v>
      </c>
      <c r="D259" s="8" t="str">
        <v>Двухступенчатый электромагнитный клапан PMLX 32; Kv 16 м3/ч; фланцевый; МРД 30 бар; t -50°С…+105°С; с пилотными клапанами и штуцером опорного давления. Без катушек</v>
      </c>
      <c r="E259" s="8" t="str">
        <v>1) Максимальное рабочее давление: 30 бар для фреона / 28 бар для R717 
2) пропускная способность (kv): 16 м3/ч
3) Рабочая температура: t -50°С…+120°С.
4) Фланцевый. Ответные фланцы под сварку встык DIN 32 в комплекте.
5) Корпус клапана из чугуна
6) Отличается алгоритм управления. Обратитесь к техническому специалисту Ридан</v>
      </c>
    </row>
    <row r="260" spans="1:5" ht="114.75">
      <c r="A260" s="6" t="str">
        <v>Двухступенчатый электромагнитный клапан ICLX 32; Kv 22 м3/ч; под сварку встык ANSI 32; МРД 52 бар; t -60°С…+120°С; с пилотными клапанами и штуцером опорного давления. Без катушек</v>
      </c>
      <c r="B260" s="7" t="str">
        <v>027H3041</v>
      </c>
      <c r="C260" s="7" t="str">
        <v>027F4032R</v>
      </c>
      <c r="D260" s="6" t="str">
        <v>Двухступенчатый электромагнитный клапан PMLX 32; Kv 16 м3/ч; фланцевый; МРД 30 бар; t -50°С…+105°С; с пилотными клапанами и штуцером опорного давления. Без катушек</v>
      </c>
      <c r="E260" s="6" t="str">
        <v>1) Максимальное рабочее давление: 30 бар для фреона / 28 бар для R717 
2) пропускная способность (kv): 16 м3/ч
3) Рабочая температура: t -50°С…+120°С.
4) Фланцевый. Ответные фланцы под сварку встык DIN 32 в комплекте.
5) Корпус клапана из чугуна
6) Отличается алгоритм управления. Обратитесь к техническому специалисту Ридан</v>
      </c>
    </row>
    <row r="261" spans="1:5" ht="114.75">
      <c r="A261" s="8" t="str">
        <v>Двухступенчатый электромагнитный клапан ICLX 32; Kv 22 м3/ч; под сварку враструб SOC 32; МРД 52 бар; t -60°С…+120°С; с пилотными клапанами и штуцером опорного давления. Без катушек</v>
      </c>
      <c r="B261" s="9" t="str">
        <v>027H3042</v>
      </c>
      <c r="C261" s="9" t="str">
        <v>027F4032R</v>
      </c>
      <c r="D261" s="8" t="str">
        <v>Двухступенчатый электромагнитный клапан PMLX 32; Kv 16 м3/ч; фланцевый; МРД 30 бар; t -50°С…+105°С; с пилотными клапанами и штуцером опорного давления. Без катушек</v>
      </c>
      <c r="E261" s="8" t="str">
        <v>1) Максимальное рабочее давление: 30 бар для фреона / 28 бар для R717 
2) пропускная способность (kv): 16 м3/ч
3) Рабочая температура: t -50°С…+120°С.
4) Фланцевый. Ответные фланцы под сварку встык DIN 32 в комплекте.
5) Корпус клапана из чугуна
6) Отличается алгоритм управления. Обратитесь к техническому специалисту Ридан</v>
      </c>
    </row>
    <row r="262" spans="1:5" ht="114.75">
      <c r="A262" s="6" t="str">
        <v>Двухступенчатый электромагнитный клапан ICLX 40; Kv 29 м3/ч; под сварку встык DIN 40; МРД 52 бар; t -60°С…+120°С; с пилотными клапанами и штуцером опорного давления. Без катушек</v>
      </c>
      <c r="B262" s="7" t="str">
        <v>027H4040</v>
      </c>
      <c r="C262" s="7" t="str">
        <v>027F4040R</v>
      </c>
      <c r="D262" s="6" t="str">
        <v>Двухступенчатый электромагнитный клапан PMLX 40; Kv 30 м3/ч; фланцевый; МРД 30 бар; t -50°С…+105°С; с пилотными клапанами и штуцером опорного давления. Без катушек</v>
      </c>
      <c r="E262" s="6" t="str">
        <v>1) Максимальное рабочее давление: 30 бар для фреона / 28 бар для R717 
2) пропускная способность (kv): 30 м3/ч
3) Рабочая температура: t -50°С…+120°С.
4) Фланцевый. Ответные фланцы под сварку встык DIN 40 в комплекте.
5) Корпус клапана из чугуна
6) Отличается алгоритм управления. Обратитесь к техническому специалисту Ридан</v>
      </c>
    </row>
    <row r="263" spans="1:5" ht="114.75">
      <c r="A263" s="8" t="str">
        <v>Двухступенчатый электромагнитный клапан ICLX 40; Kv 29 м3/ч; под сварку встык ANSI 40; МРД 52 бар; t -60°С…+120°С; с пилотными клапанами и штуцером опорного давления. Без катушек</v>
      </c>
      <c r="B263" s="9" t="str">
        <v>027H4041</v>
      </c>
      <c r="C263" s="9" t="str">
        <v>027F4040R</v>
      </c>
      <c r="D263" s="8" t="str">
        <v>Двухступенчатый электромагнитный клапан PMLX 40; Kv 30 м3/ч; фланцевый; МРД 30 бар; t -50°С…+105°С; с пилотными клапанами и штуцером опорного давления. Без катушек</v>
      </c>
      <c r="E263" s="8" t="str">
        <v>1) Максимальное рабочее давление: 30 бар для фреона / 28 бар для R717 
2) пропускная способность (kv): 30 м3/ч
3) Рабочая температура: t -50°С…+120°С.
4) Фланцевый. Ответные фланцы под сварку встык DIN 40 в комплекте.
5) Корпус клапана из чугуна
6) Отличается алгоритм управления. Обратитесь к техническому специалисту Ридан</v>
      </c>
    </row>
    <row r="264" spans="1:5" ht="114.75">
      <c r="A264" s="6" t="str">
        <v>Двухступенчатый электромагнитный клапан ICLX 40; Kv 29 м3/ч; под сварку враструб SOC 40; МРД 52 бар; t -60°С…+120°С; с пилотными клапанами и штуцером опорного давления. Без катушек</v>
      </c>
      <c r="B264" s="7" t="str">
        <v>027H4042</v>
      </c>
      <c r="C264" s="7" t="str">
        <v>027F4040R</v>
      </c>
      <c r="D264" s="6" t="str">
        <v>Двухступенчатый электромагнитный клапан PMLX 40; Kv 30 м3/ч; фланцевый; МРД 30 бар; t -50°С…+105°С; с пилотными клапанами и штуцером опорного давления. Без катушек</v>
      </c>
      <c r="E264" s="6" t="str">
        <v>1) Максимальное рабочее давление: 30 бар для фреона / 28 бар для R717 
2) пропускная способность (kv): 30 м3/ч
3) Рабочая температура: t -50°С…+120°С.
4) Фланцевый. Ответные фланцы под сварку встык DIN 40 в комплекте.
5) Корпус клапана из чугуна
6) Отличается алгоритм управления. Обратитесь к техническому специалисту Ридан</v>
      </c>
    </row>
    <row r="265" spans="1:5" ht="114.75">
      <c r="A265" s="8" t="str">
        <v>Двухступенчатый электромагнитный клапан ICLX 50; Kv 47 м3/ч; под сварку встык DIN 50; МРД 52 бар; t -60°С…+120°С; с пилотными клапанами и штуцером опорного давления. Без катушек</v>
      </c>
      <c r="B265" s="9" t="str">
        <v>027H5040</v>
      </c>
      <c r="C265" s="9" t="str">
        <v>027F4050R</v>
      </c>
      <c r="D265" s="8" t="str">
        <v>Двухступенчатый электромагнитный клапан PMLX 50; Kv 40 м3/ч; фланцевый; МРД 30 бар; t -50°С…+105°С; с пилотными клапанами и штуцером опорного давления. Без катушек</v>
      </c>
      <c r="E265" s="8" t="str">
        <v>1) Максимальное рабочее давление: 30 бар для фреона / 28 бар для R717 
2) пропускная способность (kv): 40 м3/ч
3) Рабочая температура: t -50°С…+120°С.
4) Фланцевый. Ответные фланцы под сварку встык DIN 50 в комплекте.
5) Корпус клапана из чугуна
6) Отличается алгоритм управления. Обратитесь к техническому специалисту Ридан</v>
      </c>
    </row>
    <row r="266" spans="1:5" ht="114.75">
      <c r="A266" s="6" t="str">
        <v>Двухступенчатый электромагнитный клапан ICLX 50; Kv 47 м3/ч; под сварку встык ANSI 50; МРД 52 бар; t -60°С…+120°С; с пилотными клапанами и штуцером опорного давления. Без катушек</v>
      </c>
      <c r="B266" s="7" t="str">
        <v>027H5041</v>
      </c>
      <c r="C266" s="7" t="str">
        <v>027F4050R</v>
      </c>
      <c r="D266" s="6" t="str">
        <v>Двухступенчатый электромагнитный клапан PMLX 50; Kv 40 м3/ч; фланцевый; МРД 30 бар; t -50°С…+105°С; с пилотными клапанами и штуцером опорного давления. Без катушек</v>
      </c>
      <c r="E266" s="6" t="str">
        <v>1) Максимальное рабочее давление: 30 бар для фреона / 28 бар для R717 
2) пропускная способность (kv): 40 м3/ч
3) Рабочая температура: t -50°С…+120°С.
4) Фланцевый. Ответные фланцы под сварку встык DIN 50 в комплекте.
5) Корпус клапана из чугуна
6) Отличается алгоритм управления. Обратитесь к техническому специалисту Ридан</v>
      </c>
    </row>
    <row r="267" spans="1:5" ht="114.75">
      <c r="A267" s="8" t="str">
        <v>Двухступенчатый электромагнитный клапан ICLX 50; Kv 47 м3/ч; под сварку враструб SOC 50; МРД 52 бар; t -60°С…+120°С; с пилотными клапанами и штуцером опорного давления. Без катушек</v>
      </c>
      <c r="B267" s="9" t="str">
        <v>027H5042</v>
      </c>
      <c r="C267" s="9" t="str">
        <v>027F4050R</v>
      </c>
      <c r="D267" s="8" t="str">
        <v>Двухступенчатый электромагнитный клапан PMLX 50; Kv 40 м3/ч; фланцевый; МРД 30 бар; t -50°С…+105°С; с пилотными клапанами и штуцером опорного давления. Без катушек</v>
      </c>
      <c r="E267" s="8" t="str">
        <v>1) Максимальное рабочее давление: 30 бар для фреона / 28 бар для R717 
2) пропускная способность (kv): 40 м3/ч
3) Рабочая температура: t -50°С…+120°С.
4) Фланцевый. Ответные фланцы под сварку встык DIN 50 в комплекте.
5) Корпус клапана из чугуна
6) Отличается алгоритм управления. Обратитесь к техническому специалисту Ридан</v>
      </c>
    </row>
    <row r="268" spans="1:5" ht="114.75">
      <c r="A268" s="6" t="str">
        <v>Двухступенчатый электромагнитный клапан ICLX 65; Kv 82 м3/ч;под сварку встык DIN 65; МРД 52 бар; t -60°С…+120°С; с пилотными клапанами и штуцером опорного давления. Без катушек</v>
      </c>
      <c r="B268" s="7" t="str">
        <v>027H6040</v>
      </c>
      <c r="C268" s="7" t="str">
        <v>027F4065R</v>
      </c>
      <c r="D268" s="6" t="str">
        <v>Двухступенчатый электромагнитный клапан PMLX 65; Kv 75 м3/ч; фланцевый; МРД 30 бар; t -50°С…+105°С; с пилотными клапанами и штуцером опорного давления. Без катушек</v>
      </c>
      <c r="E268" s="6" t="str">
        <v>1) Максимальное рабочее давление: 30 бар для фреона / 28 бар для R717 
2) пропускная способность (kv): 75 м3/ч
3) Рабочая температура: t -50°С…+120°С.
4) Фланцевый. Ответные фланцы под сварку встык DIN 65 в комплекте.
5) Корпус клапана из чугуна
6) Отличается алгоритм управления. Обратитесь к техническому специалисту Ридан</v>
      </c>
    </row>
    <row r="269" spans="1:5" ht="114.75">
      <c r="A269" s="8" t="str">
        <v>Двухступенчатый электромагнитный клапан ICLX 80; Kv 82 м3/ч;под сварку встык DIN 80; МРД 52 бар; t -60°С…+120°С; с пилотными клапанами и штуцером опорного давления. Без катушек</v>
      </c>
      <c r="B269" s="9" t="str">
        <v>027H8040</v>
      </c>
      <c r="C269" s="9" t="str">
        <v>027F4065R</v>
      </c>
      <c r="D269" s="8" t="str">
        <v>Двухступенчатый электромагнитный клапан PMLX 65; Kv 75 м3/ч; фланцевый; МРД 30 бар; t -50°С…+105°С; с пилотными клапанами и штуцером опорного давления. Без катушек</v>
      </c>
      <c r="E269" s="8" t="str">
        <v>1) Максимальное рабочее давление: 30 бар для фреона / 28 бар для R717 
2) пропускная способность (kv): 75 м3/ч
3) Рабочая температура: t -50°С…+120°С.
4) Фланцевый. Ответные фланцы под сварку встык DIN 65 в комплекте.
5) Корпус клапана из чугуна
6) Отличается алгоритм управления. Обратитесь к техническому специалисту Ридан</v>
      </c>
    </row>
    <row r="270" spans="1:5" ht="114.75">
      <c r="A270" s="6" t="str">
        <v>Двухступенчатый электромагнитный клапан ICLX 65; Kv 82 м3/ч;под сварку встык ANSI 65; МРД 52 бар; t -60°С…+120°С; с пилотными клапанами и штуцером опорного давления. Без катушек</v>
      </c>
      <c r="B270" s="7" t="str">
        <v>027H6041</v>
      </c>
      <c r="C270" s="7" t="str">
        <v>027F4065R</v>
      </c>
      <c r="D270" s="6" t="str">
        <v>Двухступенчатый электромагнитный клапан PMLX 65; Kv 75 м3/ч; фланцевый; МРД 30 бар; t -50°С…+105°С; с пилотными клапанами и штуцером опорного давления. Без катушек</v>
      </c>
      <c r="E270" s="6" t="str">
        <v>1) Максимальное рабочее давление: 30 бар для фреона / 28 бар для R717 
2) пропускная способность (kv): 75 м3/ч
3) Рабочая температура: t -50°С…+120°С.
4) Фланцевый. Ответные фланцы под сварку встык DIN 65 в комплекте.
5) Корпус клапана из чугуна
6) Отличается алгоритм управления. Обратитесь к техническому специалисту Ридан</v>
      </c>
    </row>
    <row r="271" spans="1:5" ht="114.75">
      <c r="A271" s="8" t="str">
        <v>Двухступенчатый электромагнитный клапан ICLX 80; Kv 82 м3/ч;под сварку встык ANSI 80; МРД 52 бар; t -60°С…+120°С; с пилотными клапанами и штуцером опорного давления. Без катушек</v>
      </c>
      <c r="B271" s="9" t="str">
        <v>027H8042</v>
      </c>
      <c r="C271" s="9" t="str">
        <v>027F4065R</v>
      </c>
      <c r="D271" s="8" t="str">
        <v>Двухступенчатый электромагнитный клапан PMLX 65; Kv 75 м3/ч; фланцевый; МРД 30 бар; t -50°С…+105°С; с пилотными клапанами и штуцером опорного давления. Без катушек</v>
      </c>
      <c r="E271" s="8" t="str">
        <v>1) Максимальное рабочее давление: 30 бар для фреона / 28 бар для R717 
2) пропускная способность (kv): 75 м3/ч
3) Рабочая температура: t -50°С…+120°С.
4) Фланцевый. Ответные фланцы под сварку встык DIN 65 в комплекте.
5) Корпус клапана из чугуна
6) Отличается алгоритм управления. Обратитесь к техническому специалисту Ридан</v>
      </c>
    </row>
    <row r="272" spans="1:5" ht="114.75">
      <c r="A272" s="6" t="str">
        <v>Двухступенчатый электромагнитный клапан ICLX 100; Kv 151 м3/ч;под сварку встык DIN 100; МРД 52 бар; t -60°С…+120°С; с пилотными клапанами и штуцером опорного давления. Без катушек</v>
      </c>
      <c r="B272" s="7" t="str">
        <v>027H7147</v>
      </c>
      <c r="C272" s="7" t="str">
        <v>027F4080R</v>
      </c>
      <c r="D272" s="6" t="str">
        <v>Двухступенчатый электромагнитный клапан PMLX 80; Kv 140 м3/ч; фланцевый; МРД 30 бар; t -50°С…+105°С; с пилотными клапанами и штуцером опорного давления. Без катушек</v>
      </c>
      <c r="E272" s="6" t="str">
        <v>1) Максимальное рабочее давление: 30 бар для фреона / 28 бар для R717 
2) пропускная способность (kv): 140 м3/ч
3) Рабочая температура: t -50°С…+120°С.
4) Фланцевый. Ответные фланцы под сварку встык DIN 80 в комплекте.
5) Корпус клапана из чугуна
6) Отличается алгоритм управления. Обратитесь к техническому специалисту Ридан</v>
      </c>
    </row>
    <row r="273" spans="1:5" ht="114.75">
      <c r="A273" s="8" t="str">
        <v>Двухступенчатый электромагнитный клапан ICLX 100; Kv 151 м3/ч;под сварку встык ANSI 100; МРД 52 бар; t -60°С…+120°С; с пилотными клапанами и штуцером опорного давления. Без катушек</v>
      </c>
      <c r="B273" s="9" t="str">
        <v>027H7148</v>
      </c>
      <c r="C273" s="9" t="str">
        <v>027F4080R</v>
      </c>
      <c r="D273" s="8" t="str">
        <v>Двухступенчатый электромагнитный клапан PMLX 80; Kv 140 м3/ч; фланцевый; МРД 30 бар; t -50°С…+105°С; с пилотными клапанами и штуцером опорного давления. Без катушек</v>
      </c>
      <c r="E273" s="8" t="str">
        <v>1) Максимальное рабочее давление: 30 бар для фреона / 28 бар для R717 
2) пропускная способность (kv): 140 м3/ч
3) Рабочая температура: t -50°С…+120°С.
4) Фланцевый. Ответные фланцы под сварку встык DIN 80 в комплекте.
5) Корпус клапана из чугуна
6) Отличается алгоритм управления. Обратитесь к техническому специалисту Ридан</v>
      </c>
    </row>
    <row r="274" spans="1:5" ht="114.75">
      <c r="A274" s="6" t="str">
        <v>Двухступенчатый электромагнитный клапан ICLX 125; Kv 225 м3/ч;под сварку встык DIN 125; МРД 52 бар; t -60°С…+120°С; с пилотными клапанами и штуцером опорного давления. Без катушек</v>
      </c>
      <c r="B274" s="7" t="str">
        <v>027H7157</v>
      </c>
      <c r="C274" s="7" t="str">
        <v>027F4100R</v>
      </c>
      <c r="D274" s="6" t="str">
        <v>Двухступенчатый электромагнитный клапан PMLX 100; Kv 200 м3/ч; фланцевый; МРД 30 бар; t -50°С…+105°С; с пилотными клапанами и штуцером опорного давления. Без катушек</v>
      </c>
      <c r="E274" s="6" t="str">
        <v>1) Максимальное рабочее давление: 30 бар для фреона / 28 бар для R717 
2) пропускная способность (kv): 200 м3/ч
3) Рабочая температура: t -50°С…+120°С.
4) Фланцевый. Ответные фланцы под сварку встык DIN 100 в комплекте.
5) Корпус клапана из чугуна
6) Отличается алгоритм управления. Обратитесь к техническому специалисту Ридан</v>
      </c>
    </row>
    <row r="275" spans="1:5" ht="114.75">
      <c r="A275" s="8" t="str">
        <v>Двухступенчатый электромагнитный клапан ICLX 125; Kv 225 м3/ч;под сварку встык ANSI 125; МРД 52 бар; t -60°С…+120°С; с пилотными клапанами и штуцером опорного давления. Без катушек</v>
      </c>
      <c r="B275" s="9" t="str">
        <v>027H7158</v>
      </c>
      <c r="C275" s="9" t="str">
        <v>027F4100R</v>
      </c>
      <c r="D275" s="8" t="str">
        <v>Двухступенчатый электромагнитный клапан PMLX 100; Kv 200 м3/ч; фланцевый; МРД 30 бар; t -50°С…+105°С; с пилотными клапанами и штуцером опорного давления. Без катушек</v>
      </c>
      <c r="E275" s="8" t="str">
        <v>1) Максимальное рабочее давление: 30 бар для фреона / 28 бар для R717 
2) пропускная способность (kv): 200 м3/ч
3) Рабочая температура: t -50°С…+120°С.
4) Фланцевый. Ответные фланцы под сварку встык DIN 100 в комплекте.
5) Корпус клапана из чугуна
6) Отличается алгоритм управления. Обратитесь к техническому специалисту Ридан</v>
      </c>
    </row>
    <row r="276" spans="1:5" ht="63.75">
      <c r="A276" s="6" t="str">
        <v>Двухступенчатый электромагнитный клапан ICLX 150; Kv 390 м3/ч;под сварку встык DIN 150; МРД 52 бар; t -60°С…+120°С; с пилотными клапанами и штуцером опорного давления. Без катушек</v>
      </c>
      <c r="B276" s="7" t="str">
        <v>027H7167</v>
      </c>
      <c r="C276" s="7" t="str">
        <v>027F4125R</v>
      </c>
      <c r="D276" s="6" t="str">
        <v>Двухступенчатый электромагнитный клапан PMLX 125; Kv … м3/ч; под приварку встык DIN 125; МРД 52 бар; t -50°С…+105°С; с пилотными клапанами и штуцером опорного давления. Без катушек</v>
      </c>
      <c r="E276" s="6" t="str">
        <v>1) пропускная способность (kv): уточняется
2) Рабочая температура: t -50°С…+120°С.
3) Под сварку встык DIN 125 
4) Отличается алгоритм управления. Обратитесь к техническому специалисту Ридан</v>
      </c>
    </row>
    <row r="277" spans="1:5" ht="63.75">
      <c r="A277" s="8" t="str">
        <v>Двухступенчатый электромагнитный клапан ICLX 150; Kv 390 м3/ч;под сварку встык ANSI 150; МРД 52 бар; t -60°С…+120°С; с пилотными клапанами и штуцером опорного давления. Без катушек</v>
      </c>
      <c r="B277" s="9" t="str">
        <v>027H7168</v>
      </c>
      <c r="C277" s="9" t="str">
        <v>027F4125R</v>
      </c>
      <c r="D277" s="8" t="str">
        <v>Двухступенчатый электромагнитный клапан PMLX 125; Kv … м3/ч; под приварку встык DIN 125; МРД 52 бар; t -50°С…+105°С; с пилотными клапанами и штуцером опорного давления. Без катушек</v>
      </c>
      <c r="E277" s="8" t="str">
        <v>1) пропускная способность (kv): уточняется
2) Рабочая температура: t -50°С…+120°С.
3) Под сварку встык DIN 125 
4) Отличается алгоритм управления. Обратитесь к техническому специалисту Ридан</v>
      </c>
    </row>
    <row r="278" spans="1:5" ht="38.25">
      <c r="A278" s="6" t="str">
        <f t="array" ref="A278:E313">Таблица10[]</f>
        <v>Угловой обратно-запорный клапан SCA-X 15 G ANG; под сварку встык GOST; МРД 52 бар; t -60°С…+120°С</v>
      </c>
      <c r="B278" s="7" t="str">
        <v>147X5253</v>
      </c>
      <c r="C278" s="7" t="str">
        <v>148B8015R</v>
      </c>
      <c r="D278" s="6" t="str">
        <v>Угловой обратно-запорный клапан SCA 15 D ANG; под сварку встык DIN; МРД 52 бар; t -60°С…+120°С</v>
      </c>
      <c r="E278" s="6" t="str">
        <v xml:space="preserve">1) Есть незначительное отличие по пропускной способности - kv (м3/ч).
2) Присоединение под сварку DIN  </v>
      </c>
    </row>
    <row r="279" spans="1:5" ht="38.25">
      <c r="A279" s="8" t="str">
        <v>Прямой обратно-запорный клапан SCA-X 15 G STR; под сварку встык GOST; МРД 52 бар; t -60°С…+120°С</v>
      </c>
      <c r="B279" s="9" t="str">
        <v>147X5342</v>
      </c>
      <c r="C279" s="9" t="str">
        <v>148B7015R</v>
      </c>
      <c r="D279" s="8" t="str">
        <v>Прямой обратно-запорный клапан SCA 15 D ANG; под сварку встык DIN; МРД 52 бар; t -60°С…+120°С</v>
      </c>
      <c r="E279" s="8" t="str">
        <v xml:space="preserve">1) Есть незначительное отличие по пропускной способности - kv (м3/ч).
2) Присоединение под сварку DIN  </v>
      </c>
    </row>
    <row r="280" spans="1:5" ht="25.5">
      <c r="A280" s="6" t="str">
        <v>Угловой обратно-запорный клапан SCA-X 15 D ANG; под сварку встык DIN; МРД 52 бар; t -60°С…+120°С</v>
      </c>
      <c r="B280" s="7" t="str">
        <v>148B5208</v>
      </c>
      <c r="C280" s="7" t="str">
        <v>148B8015R</v>
      </c>
      <c r="D280" s="6" t="str">
        <v>Угловой обратно-запорный клапан SCA 15 D ANG; под сварку встык DIN; МРД 52 бар; t -60°С…+120°С</v>
      </c>
      <c r="E280" s="6" t="str">
        <v>1) Есть незначительное отличие по пропускной способности - kv (м3/ч).</v>
      </c>
    </row>
    <row r="281" spans="1:5" ht="38.25">
      <c r="A281" s="8" t="str">
        <v>Угловой обратно-запорный клапан SCA-X 15 A ANG; под сварку встык ANSI; МРД 52 бар; t -60°С…+120°С</v>
      </c>
      <c r="B281" s="9" t="str">
        <v>148B5209</v>
      </c>
      <c r="C281" s="9" t="str">
        <v>148B8015R</v>
      </c>
      <c r="D281" s="8" t="str">
        <v>Угловой обратно-запорный клапан SCA 15 D ANG; под сварку встык DIN; МРД 52 бар; t -60°С…+120°С</v>
      </c>
      <c r="E281" s="8" t="str">
        <v xml:space="preserve">1) Есть незначительное отличие по пропускной способности - kv (м3/ч).
2) Присоединение под сварку DIN  </v>
      </c>
    </row>
    <row r="282" spans="1:5" ht="38.25">
      <c r="A282" s="6" t="str">
        <v>Угловой обратно-запорный клапан SCA-X 20 G ANG; под сварку встык GOST; МРД 52 бар; t -60°С…+120°С</v>
      </c>
      <c r="B282" s="7" t="str">
        <v>147X5254</v>
      </c>
      <c r="C282" s="7" t="str">
        <v>148B8020R</v>
      </c>
      <c r="D282" s="6" t="str">
        <v>Угловой обратно-запорный клапан SCA 20 D ANG; под сварку встык DIN; МРД 52 бар; t -60°С…+120°С</v>
      </c>
      <c r="E282" s="6" t="str">
        <v xml:space="preserve">1) Есть незначительное отличие по пропускной способности - kv (м3/ч).
2) Присоединение под сварку DIN  </v>
      </c>
    </row>
    <row r="283" spans="1:5" ht="38.25">
      <c r="A283" s="8" t="str">
        <v>Прямой обратно-запорный клапан SCA-X 20 G STR; под сварку встык GOST; МРД 52 бар; t -60°С…+120°С</v>
      </c>
      <c r="B283" s="9" t="str">
        <v>147X5343</v>
      </c>
      <c r="C283" s="9" t="str">
        <v>148B7020R</v>
      </c>
      <c r="D283" s="8" t="str">
        <v>Прямой обратно-запорный клапан SCA 20 D ANG; под сварку встык DIN; МРД 52 бар; t -60°С…+120°С</v>
      </c>
      <c r="E283" s="8" t="str">
        <v xml:space="preserve">1) Есть незначительное отличие по пропускной способности - kv (м3/ч).
2) Присоединение под сварку DIN  </v>
      </c>
    </row>
    <row r="284" spans="1:5" ht="38.25">
      <c r="A284" s="6" t="str">
        <v>Угловой обратно-запорный клапан SCA-X 20 A ANG; под сварку встык ANSI; МРД 52 бар; t -60°С…+120°С</v>
      </c>
      <c r="B284" s="7" t="str">
        <v>148B5309</v>
      </c>
      <c r="C284" s="7" t="str">
        <v>148B8020R</v>
      </c>
      <c r="D284" s="6" t="str">
        <v>Угловой обратно-запорный клапан SCA 20 D ANG; под сварку встык DIN; МРД 52 бар; t -60°С…+120°С</v>
      </c>
      <c r="E284" s="6" t="str">
        <v xml:space="preserve">1) Есть незначительное отличие по пропускной способности - kv (м3/ч).
2) Присоединение под сварку DIN  </v>
      </c>
    </row>
    <row r="285" spans="1:5" ht="25.5">
      <c r="A285" s="8" t="str">
        <v>Угловой обратно-запорный клапан SCA-X 20 D ANG; под сварку встык DIN; МРД 52 бар; t -60°С…+120°С</v>
      </c>
      <c r="B285" s="9" t="str">
        <v>148B5308</v>
      </c>
      <c r="C285" s="9" t="str">
        <v>148B8020R</v>
      </c>
      <c r="D285" s="8" t="str">
        <v>Угловой обратно-запорный клапан SCA 20 D ANG; под сварку встык DIN; МРД 52 бар; t -60°С…+120°С</v>
      </c>
      <c r="E285" s="8" t="str">
        <v>1) Есть незначительное отличие по пропускной способности - kv (м3/ч).</v>
      </c>
    </row>
    <row r="286" spans="1:5" ht="38.25">
      <c r="A286" s="6" t="str">
        <v>Угловой обратно-запорный клапан SCA-X 25 G ANG ; под сварку встык GOST; МРД 52 бар; t -60°С…+120°С</v>
      </c>
      <c r="B286" s="7" t="str">
        <v>147X5255</v>
      </c>
      <c r="C286" s="7" t="str">
        <v>148B8025R</v>
      </c>
      <c r="D286" s="6" t="str">
        <v>Угловой обратно-запорный клапан SCA 25 D ANG; под сварку встык DIN; МРД 52 бар; t -60°С…+120°С</v>
      </c>
      <c r="E286" s="6" t="str">
        <v xml:space="preserve">1) Есть незначительное отличие по пропускной способности - kv (м3/ч).
2) Присоединение под сварку DIN  </v>
      </c>
    </row>
    <row r="287" spans="1:5" ht="38.25">
      <c r="A287" s="8" t="str">
        <v>Прямой обратно-запорный клапан SCA-X 25 G STR; под сварку встык GOST; МРД 52 бар; t -60°С…+120°С</v>
      </c>
      <c r="B287" s="9" t="str">
        <v>147X5344</v>
      </c>
      <c r="C287" s="9" t="str">
        <v>148B7025R</v>
      </c>
      <c r="D287" s="8" t="str">
        <v>Прямой обратно-запорный клапан SCA 25 D ANG; под сварку встык DIN; МРД 52 бар; t -60°С…+120°С</v>
      </c>
      <c r="E287" s="8" t="str">
        <v xml:space="preserve">1) Есть незначительное отличие по пропускной способности - kv (м3/ч).
2) Присоединение под сварку DIN  </v>
      </c>
    </row>
    <row r="288" spans="1:5" ht="25.5">
      <c r="A288" s="6" t="str">
        <v>Угловой обратно-запорный клапан SCA-X 25 D ANG; под сварку встык DIN; МРД 52 бар; t -60°С…+120°С</v>
      </c>
      <c r="B288" s="7" t="str">
        <v>148B5408</v>
      </c>
      <c r="C288" s="7" t="str">
        <v>148B8025R</v>
      </c>
      <c r="D288" s="6" t="str">
        <v>Угловой обратно-запорный клапан SCA 25 D ANG; под сварку встык DIN; МРД 52 бар; t -60°С…+120°С</v>
      </c>
      <c r="E288" s="6" t="str">
        <v>1) Есть незначительное отличие по пропускной способности - kv (м3/ч).</v>
      </c>
    </row>
    <row r="289" spans="1:5" ht="38.25">
      <c r="A289" s="8" t="str">
        <v>Угловой обратно-запорный клапан SCA-X 25 A ANG; под сварку встык ANSI; МРД 52 бар; t -60°С…+120°С</v>
      </c>
      <c r="B289" s="9" t="str">
        <v>148B5409</v>
      </c>
      <c r="C289" s="9" t="str">
        <v>148B8025R</v>
      </c>
      <c r="D289" s="8" t="str">
        <v>Угловой обратно-запорный клапан SCA 25 D ANG; под сварку встык DIN; МРД 52 бар; t -60°С…+120°С</v>
      </c>
      <c r="E289" s="8" t="str">
        <v xml:space="preserve">1) Есть незначительное отличие по пропускной способности - kv (м3/ч).
2) Присоединение под сварку DIN  </v>
      </c>
    </row>
    <row r="290" spans="1:5" ht="38.25">
      <c r="A290" s="6" t="str">
        <v>Угловой обратно-запорный клапан SCA-X 32 G ANG; под сварку встык GOST; МРД 52 бар; t -60°С…+120°С</v>
      </c>
      <c r="B290" s="7" t="str">
        <v>147X5256</v>
      </c>
      <c r="C290" s="7" t="str">
        <v>148B8032R</v>
      </c>
      <c r="D290" s="6" t="str">
        <v>Угловой обратно-запорный клапан SCA 32 D ANG; под сварку встык DIN; МРД 52 бар; t -60°С…+120°С</v>
      </c>
      <c r="E290" s="6" t="str">
        <v xml:space="preserve">1) Есть незначительное отличие по пропускной способности - kv (м3/ч).
2) Присоединение под сварку DIN  </v>
      </c>
    </row>
    <row r="291" spans="1:5" ht="38.25">
      <c r="A291" s="8" t="str">
        <v>Прямой обратно-запорный клапан SCA-X 32 G STR; под сварку встык GOST; МРД 52 бар; t -60°С…+120°С</v>
      </c>
      <c r="B291" s="9" t="str">
        <v>147X5345</v>
      </c>
      <c r="C291" s="9" t="str">
        <v>148B7032R</v>
      </c>
      <c r="D291" s="8" t="str">
        <v>Прямой обратно-запорный клапан SCA 32 D ANG; под сварку встык DIN; МРД 52 бар; t -60°С…+120°С</v>
      </c>
      <c r="E291" s="8" t="str">
        <v xml:space="preserve">1) Есть незначительное отличие по пропускной способности - kv (м3/ч).
2) Присоединение под сварку DIN  </v>
      </c>
    </row>
    <row r="292" spans="1:5" ht="25.5">
      <c r="A292" s="6" t="str">
        <v>Угловой обратно-запорный клапан SCA-X 32 D ANG; под сварку встык DIN; МРД 52 бар; t -60°С…+120°С</v>
      </c>
      <c r="B292" s="7" t="str">
        <v>148B5508</v>
      </c>
      <c r="C292" s="7" t="str">
        <v>148B8032R</v>
      </c>
      <c r="D292" s="6" t="str">
        <v>Угловой обратно-запорный клапан SCA 32 D ANG; под сварку встык DIN; МРД 52 бар; t -60°С…+120°С</v>
      </c>
      <c r="E292" s="6" t="str">
        <v>1) Есть незначительное отличие по пропускной способности - kv (м3/ч).</v>
      </c>
    </row>
    <row r="293" spans="1:5" ht="38.25">
      <c r="A293" s="8" t="str">
        <v>Угловой обратно-запорный клапан SCA-X 32 A ANG; под сварку встык ANSI; МРД 52 бар; t -60°С…+120°С</v>
      </c>
      <c r="B293" s="9" t="str">
        <v>148B5509</v>
      </c>
      <c r="C293" s="9" t="str">
        <v>148B8032R</v>
      </c>
      <c r="D293" s="8" t="str">
        <v>Угловой обратно-запорный клапан SCA 32 D ANG; под сварку встык DIN; МРД 52 бар; t -60°С…+120°С</v>
      </c>
      <c r="E293" s="8" t="str">
        <v xml:space="preserve">1) Есть незначительное отличие по пропускной способности - kv (м3/ч).
2) Присоединение под сварку DIN  </v>
      </c>
    </row>
    <row r="294" spans="1:5" ht="38.25">
      <c r="A294" s="6" t="str">
        <v>Угловой обратно-запорный клапан SCA-X 40 G ANG; под сварку встык GOST; МРД 52 бар; t -60°С…+120°С</v>
      </c>
      <c r="B294" s="7" t="str">
        <v>147X5257</v>
      </c>
      <c r="C294" s="7" t="str">
        <v>148B8040R</v>
      </c>
      <c r="D294" s="6" t="str">
        <v>Угловой обратно-запорный клапан SCA 40 D ANG; под сварку встык DIN; МРД 52 бар; t -60°С…+120°С</v>
      </c>
      <c r="E294" s="6" t="str">
        <v xml:space="preserve">1) Есть незначительное отличие по пропускной способности - kv (м3/ч).
2) Присоединение под сварку DIN  </v>
      </c>
    </row>
    <row r="295" spans="1:5" ht="38.25">
      <c r="A295" s="8" t="str">
        <v>Прямой обратно-запорный клапан SCA-X 40 G STR; под сварку встык GOST; МРД 52 бар; t -60°С…+120°С</v>
      </c>
      <c r="B295" s="9" t="str">
        <v>147X5346</v>
      </c>
      <c r="C295" s="9" t="str">
        <v>148B7040R</v>
      </c>
      <c r="D295" s="8" t="str">
        <v>Прямой обратно-запорный клапан SCA 40 D ANG; под сварку встык DIN; МРД 52 бар; t -60°С…+120°С</v>
      </c>
      <c r="E295" s="8" t="str">
        <v xml:space="preserve">1) Есть незначительное отличие по пропускной способности - kv (м3/ч).
2) Присоединение под сварку DIN  </v>
      </c>
    </row>
    <row r="296" spans="1:5" ht="25.5">
      <c r="A296" s="6" t="str">
        <v>Угловой обратно-запорный клапан  SCA-X 40 D ANG; под сварку встык DIN; МРД 52 бар; t -60°С…+120°С</v>
      </c>
      <c r="B296" s="7" t="str">
        <v>148B5608</v>
      </c>
      <c r="C296" s="7" t="str">
        <v>148B8040R</v>
      </c>
      <c r="D296" s="6" t="str">
        <v>Угловой обратно-запорный клапан SCA 40 D ANG; под сварку встык DIN; МРД 52 бар; t -60°С…+120°С</v>
      </c>
      <c r="E296" s="6" t="str">
        <v>1) Есть незначительное отличие по пропускной способности - kv (м3/ч).</v>
      </c>
    </row>
    <row r="297" spans="1:5" ht="38.25">
      <c r="A297" s="8" t="str">
        <v>Угловой обратно-запорный клапан SCA-X 40 A ANG; под сварку встык ANSI; МРД 52 бар; t -60°С…+120°С</v>
      </c>
      <c r="B297" s="9" t="str">
        <v>148B5609</v>
      </c>
      <c r="C297" s="9" t="str">
        <v>148B8040R</v>
      </c>
      <c r="D297" s="8" t="str">
        <v>Угловой обратно-запорный клапан SCA 40 D ANG; под сварку встык DIN; МРД 52 бар; t -60°С…+120°С</v>
      </c>
      <c r="E297" s="8" t="str">
        <v xml:space="preserve">1) Есть незначительное отличие по пропускной способности - kv (м3/ч).
2) Присоединение под сварку DIN  </v>
      </c>
    </row>
    <row r="298" spans="1:5" ht="38.25">
      <c r="A298" s="6" t="str">
        <v>Угловой обратно-запорный клапан SCA-X 50 G ANG; под сварку встык GOST; МРД 52 бар; t -60°С…+120°С</v>
      </c>
      <c r="B298" s="7" t="str">
        <v>147X5258</v>
      </c>
      <c r="C298" s="7" t="str">
        <v>148B8050R</v>
      </c>
      <c r="D298" s="6" t="str">
        <v>Угловой обратно-запорный клапан SCA 50 D ANG; под сварку встык DIN; МРД 52 бар; t -60°С…+120°С</v>
      </c>
      <c r="E298" s="6" t="str">
        <v xml:space="preserve">1) Есть незначительное отличие по пропускной способности - kv (м3/ч).
2) Присоединение под сварку DIN  </v>
      </c>
    </row>
    <row r="299" spans="1:5" ht="38.25">
      <c r="A299" s="8" t="str">
        <v>Прямой обратно-запорный клапан SCA-X 50 G STR; под сварку встык GOST; МРД 52 бар; t -60°С…+120°С</v>
      </c>
      <c r="B299" s="9" t="str">
        <v>147X5347</v>
      </c>
      <c r="C299" s="9" t="str">
        <v>148B7050R</v>
      </c>
      <c r="D299" s="8" t="str">
        <v>Прямой обратно-запорный клапан SCA 50 D ANG; под сварку встык DIN; МРД 52 бар; t -60°С…+120°С</v>
      </c>
      <c r="E299" s="8" t="str">
        <v xml:space="preserve">1) Есть незначительное отличие по пропускной способности - kv (м3/ч).
2) Присоединение под сварку DIN  </v>
      </c>
    </row>
    <row r="300" spans="1:5" ht="25.5">
      <c r="A300" s="6" t="str">
        <v>Угловой обратно-запорный клапан SCA-X 50 D ANG; под сварку встык DIN; МРД 52 бар; t -60°С…+120°С</v>
      </c>
      <c r="B300" s="7" t="str">
        <v>148B5702</v>
      </c>
      <c r="C300" s="7" t="str">
        <v>148B8050R</v>
      </c>
      <c r="D300" s="6" t="str">
        <v>Угловой обратно-запорный клапан SCA 50 D ANG; под сварку встык DIN; МРД 52 бар; t -60°С…+120°С</v>
      </c>
      <c r="E300" s="6" t="str">
        <v>1) Есть незначительное отличие по пропускной способности - kv (м3/ч).</v>
      </c>
    </row>
    <row r="301" spans="1:5" ht="38.25">
      <c r="A301" s="8" t="str">
        <v>Угловой обратно-запорный клапан SCA-X 50 A ANG; под сварку встык ANSI; МРД 52 бар; t -60°С…+120°С</v>
      </c>
      <c r="B301" s="9" t="str">
        <v>148B5703</v>
      </c>
      <c r="C301" s="9" t="str">
        <v>148B8050R</v>
      </c>
      <c r="D301" s="8" t="str">
        <v>Угловой обратно-запорный клапан SCA 50 D ANG; под сварку встык DIN; МРД 52 бар; t -60°С…+120°С</v>
      </c>
      <c r="E301" s="8" t="str">
        <v xml:space="preserve">1) Есть незначительное отличие по пропускной способности - kv (м3/ч).
2) Присоединение под сварку DIN  </v>
      </c>
    </row>
    <row r="302" spans="1:5" ht="38.25">
      <c r="A302" s="6" t="str">
        <v>Угловой обратно-запорный клапан SCA-X 65 A ANG; под сварку встык ANSI; МРД 52 бар; t -60°С…+120°С</v>
      </c>
      <c r="B302" s="7" t="str">
        <v>148B5802</v>
      </c>
      <c r="C302" s="7" t="str">
        <v>148B8065R</v>
      </c>
      <c r="D302" s="6" t="str">
        <v>Угловой обратно-запорный клапан SCA 65 D ANG; под сварку встык DIN; МРД 52 бар; t -60°С…+120°С</v>
      </c>
      <c r="E302" s="6" t="str">
        <v xml:space="preserve">1) Есть незначительное отличие по пропускной способности - kv (м3/ч).
2) Присоединение под сварку DIN  </v>
      </c>
    </row>
    <row r="303" spans="1:5" ht="25.5">
      <c r="A303" s="8" t="str">
        <v>Угловой обратно-запорный клапан SCA-X 65 D ANG; под сварку встык DIN; МРД 52 бар; t -60°С…+120°С</v>
      </c>
      <c r="B303" s="9" t="str">
        <v>148B5803</v>
      </c>
      <c r="C303" s="9" t="str">
        <v>148B8065R</v>
      </c>
      <c r="D303" s="8" t="str">
        <v>Угловой обратно-запорный клапан SCA 65 D ANG; под сварку встык DIN; МРД 52 бар; t -60°С…+120°С</v>
      </c>
      <c r="E303" s="8" t="str">
        <v>1) Есть незначительное отличие по пропускной способности - kv (м3/ч).</v>
      </c>
    </row>
    <row r="304" spans="1:5" ht="25.5">
      <c r="A304" s="6" t="str">
        <v>Угловой обратно-запорный клапан SCA-X 80 D ANG; под сварку встык DIN; МРД 52 бар; t -60°С…+120°С</v>
      </c>
      <c r="B304" s="7" t="str">
        <v>148B5902</v>
      </c>
      <c r="C304" s="7" t="str">
        <v>148B8080R</v>
      </c>
      <c r="D304" s="6" t="str">
        <v>Угловой обратно-запорный клапан SCA 80 D ANG; под сварку встык DIN; МРД 52 бар; t -60°С…+120°С</v>
      </c>
      <c r="E304" s="6" t="str">
        <v>1) Есть незначительное отличие по пропускной способности - kv (м3/ч).</v>
      </c>
    </row>
    <row r="305" spans="1:5" ht="38.25">
      <c r="A305" s="8" t="str">
        <v>Угловой обратно-запорный клапан SCA-X 80 A ANG; под сварку встык ANSI; МРД 52 бар; t -60°С…+120°С</v>
      </c>
      <c r="B305" s="9" t="str">
        <v>148B5903</v>
      </c>
      <c r="C305" s="9" t="str">
        <v>148B8080R</v>
      </c>
      <c r="D305" s="8" t="str">
        <v>Угловой обратно-запорный клапан SCA 80 D ANG; под сварку встык DIN; МРД 52 бар; t -60°С…+120°С</v>
      </c>
      <c r="E305" s="8" t="str">
        <v xml:space="preserve">1) Есть незначительное отличие по пропускной способности - kv (м3/ч).
2) Присоединение под сварку DIN  </v>
      </c>
    </row>
    <row r="306" spans="1:5" ht="76.5">
      <c r="A306" s="6" t="str">
        <v>Угловой обратно-запорный клапан SCA-X 100 G ANG; под сварку встык GOST; МРД 52 бар; t -60°С…+120°С</v>
      </c>
      <c r="B306" s="7" t="str">
        <v>147X5259</v>
      </c>
      <c r="C306" s="7" t="str">
        <v>148С8100R</v>
      </c>
      <c r="D306" s="6" t="str">
        <v>Угловой обратно-запорный клапан SCA 100 D ANG; под сварку встык DIN; МРД 40 бар; t -50°С…+120°С</v>
      </c>
      <c r="E306" s="6" t="str">
        <v>1) Есть незначительное отличие по пропускной способности - kv (м3/ч).
2) Присоединение под сварку DIN 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307" spans="1:5" ht="76.5">
      <c r="A307" s="8" t="str">
        <v>Прямой обратно-запорный клапан SCA-X 100 G STR; под сварку встык GOST; МРД 52 бар; t -60°С…+120°С</v>
      </c>
      <c r="B307" s="9" t="str">
        <v>147X5348</v>
      </c>
      <c r="C307" s="9" t="str">
        <v>148С7100R</v>
      </c>
      <c r="D307" s="8" t="str">
        <v>Прямой обратно-запорный клапан SCA 100 D STR; под сварку встык DIN; МРД 40 бар; t -50°С…+120°С</v>
      </c>
      <c r="E307" s="8" t="str">
        <v>1) Есть незначительное отличие по пропускной способности - kv (м3/ч).
2) Присоединение под сварку DIN 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308" spans="1:5" ht="63.75">
      <c r="A308" s="6" t="str">
        <v>Угловой обратно-запорный клапан SCA-X 100 D ANG; под сварку встык DIN; МРД 52 бар; t -60°С…+120°С</v>
      </c>
      <c r="B308" s="7" t="str">
        <v>148B6002</v>
      </c>
      <c r="C308" s="7" t="str">
        <v>148C8100R</v>
      </c>
      <c r="D308" s="6" t="str">
        <v>Угловой обратно-запорный клапан SCA 100 D ANG; под сварку встык DIN; МРД 40 бар; t -50°С…+120°С</v>
      </c>
      <c r="E308" s="6" t="str">
        <v>1) Есть незначительное отличие по пропускной способности - kv (м3/ч).
2) Максимальное рабочее давление 40 бар изб. Под заказ доступна версия клапана с МРД 52 бар изб.
3) Диапазон рабочей температуры  t -50°С…+120°С</v>
      </c>
    </row>
    <row r="309" spans="1:5" ht="76.5">
      <c r="A309" s="8" t="str">
        <v>Угловой обратно-запорный клапан SCA-X 100 A ANG; под сварку встык ANSI; МРД 52 бар; t -60°С…+120°С</v>
      </c>
      <c r="B309" s="9" t="str">
        <v>148B6004</v>
      </c>
      <c r="C309" s="9" t="str">
        <v>148C8100R</v>
      </c>
      <c r="D309" s="8" t="str">
        <v>Угловой обратно-запорный клапан SCA 100 D ANG; под сварку встык DIN; МРД 40 бар; t -50°С…+120°С</v>
      </c>
      <c r="E309" s="8" t="str">
        <v>1) Есть незначительное отличие по пропускной способности - kv (м3/ч).
2) Присоединение под сварку DIN 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310" spans="1:5" ht="76.5">
      <c r="A310" s="6" t="str">
        <v>Угловой обратно-запорный клапан SCA-X 125 G ANG; под сварку встык GOST; МРД 52 бар; t -60°С…+120°С</v>
      </c>
      <c r="B310" s="7" t="str">
        <v>147X5260</v>
      </c>
      <c r="C310" s="7" t="str">
        <v>148С8125R</v>
      </c>
      <c r="D310" s="6" t="str">
        <v>Угловой обратно-запорный клапан SCA 125 D ANG; под сварку встык DIN; МРД 40 бар; t -50°С…+120°С</v>
      </c>
      <c r="E310" s="6" t="str">
        <v>1) Есть незначительное отличие по пропускной способности - kv (м3/ч).
2) Присоединение под сварку DIN 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311" spans="1:5" ht="76.5">
      <c r="A311" s="8" t="str">
        <v>Прямой обратно-запорный клапан SCA-X 125 G STR; под сварку встык GOST; МРД 52 бар; t -60°С…+120°С</v>
      </c>
      <c r="B311" s="9" t="str">
        <v>147X5349</v>
      </c>
      <c r="C311" s="9" t="str">
        <v>148С7125R</v>
      </c>
      <c r="D311" s="8" t="str">
        <v>Прямий обратно-запорный клапан SCA 125 D ANG; под сварку встык DIN; МРД 40 бар; t -50°С…+120°С</v>
      </c>
      <c r="E311" s="8" t="str">
        <v>1) Есть незначительное отличие по пропускной способности - kv (м3/ч).
2) Присоединение под сварку DIN 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312" spans="1:5" ht="63.75">
      <c r="A312" s="6" t="str">
        <v>Угловой обратно-запорный клапан SCA-X 125 D ANG; под сварку встык DIN; МРД 52 бар; t -60°С…+120°С</v>
      </c>
      <c r="B312" s="7" t="str">
        <v>148B6102</v>
      </c>
      <c r="C312" s="7" t="str">
        <v>148С8125R</v>
      </c>
      <c r="D312" s="6" t="str">
        <v>Угловой обратно-запорный клапан SCA 125 D ANG; под сварку встык DIN; МРД 40 бар; t -50°С…+120°С</v>
      </c>
      <c r="E312" s="6" t="str">
        <v>1) Есть незначительное отличие по пропускной способности - kv (м3/ч).
2) Максимальное рабочее давление 40 бар изб. Под заказ доступна версия клапана с МРД 52 бар изб.
3) Диапазон рабочей температуры  t -50°С…+120°С</v>
      </c>
    </row>
    <row r="313" spans="1:5" ht="76.5">
      <c r="A313" s="8" t="str">
        <v>Угловой обратно-запорный клапан SCA-X 125 A ANG; под сварку встык ANSI; МРД 52 бар; t -60°С…+120°С</v>
      </c>
      <c r="B313" s="9" t="str">
        <v>148B6103</v>
      </c>
      <c r="C313" s="9" t="str">
        <v>148С8125R</v>
      </c>
      <c r="D313" s="8" t="str">
        <v>Угловой обратно-запорный клапан SCA 125 D ANG; под сварку встык DIN; МРД 40 бар; t -50°С…+120°С</v>
      </c>
      <c r="E313" s="8" t="str">
        <v>1) Есть незначительное отличие по пропускной способности - kv (м3/ч).
2) Присоединение под сварку DIN 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314" spans="1:5" ht="38.25">
      <c r="A314" s="6" t="str">
        <f t="array" ref="A314:E358">Таблица11[]</f>
        <v>Угловой обратный клапан CHV-X 15 G ANG; под сварку встык GOST; МРД 52 бар; t -60°С…+120°С</v>
      </c>
      <c r="B314" s="7" t="str">
        <v>147X5261</v>
      </c>
      <c r="C314" s="7" t="str">
        <v>148B6015R</v>
      </c>
      <c r="D314" s="6" t="str">
        <v>Угловой обратный клапан CHV 15 D ANG; под сварку встык DIN; МРД 52 бар; t -60°С…+120°С</v>
      </c>
      <c r="E314" s="6" t="str">
        <v xml:space="preserve">1) Есть незначительное отличие по пропускной способности - kv (м3/ч).
2) Присоединение под сварку DIN  </v>
      </c>
    </row>
    <row r="315" spans="1:5" ht="38.25">
      <c r="A315" s="8" t="str">
        <v>Прямой обратный клапан CHV-X 15 G STR; под сварку встык GOST; МРД 52 бар; t -60°С…+120°С</v>
      </c>
      <c r="B315" s="9" t="str">
        <v>147X5350</v>
      </c>
      <c r="C315" s="9" t="str">
        <v>148B5015R</v>
      </c>
      <c r="D315" s="8" t="str">
        <v>Прямой обратный клапан CHV 15 D ANG; под сварку встык DIN; МРД 52 бар; t -60°С…+120°С</v>
      </c>
      <c r="E315" s="8" t="str">
        <v xml:space="preserve">1) Есть незначительное отличие по пропускной способности - kv (м3/ч).
2) Присоединение под сварку DIN  </v>
      </c>
    </row>
    <row r="316" spans="1:5" ht="25.5">
      <c r="A316" s="6" t="str">
        <v>Угловой обратный клапан CHV-X 15 D ANG; под сварку встык DIN; МРД 52 бар; t -60°С…+120°С</v>
      </c>
      <c r="B316" s="7" t="str">
        <v>148B5236</v>
      </c>
      <c r="C316" s="7" t="str">
        <v>148B6015R</v>
      </c>
      <c r="D316" s="6" t="str">
        <v>Угловой обратный клапан CHV 15 D ANG; под сварку встык DIN; МРД 52 бар; t -60°С…+120°С</v>
      </c>
      <c r="E316" s="6" t="str">
        <v>1) Есть незначительное отличие по пропускной способности - kv (м3/ч).</v>
      </c>
    </row>
    <row r="317" spans="1:5" ht="38.25">
      <c r="A317" s="8" t="str">
        <v>Угловой обратный клапан CHV-X 15 A ANG; под сварку встык ANSI; МРД 52 бар; t -60°С…+120°С</v>
      </c>
      <c r="B317" s="9" t="str">
        <v>148B5237</v>
      </c>
      <c r="C317" s="9" t="str">
        <v>148B6015R</v>
      </c>
      <c r="D317" s="8" t="str">
        <v>Угловой обратный клапан CHV 15 D ANG; под сварку встык DIN; МРД 52 бар; t -60°С…+120°С</v>
      </c>
      <c r="E317" s="8" t="str">
        <v xml:space="preserve">1) Есть незначительное отличие по пропускной способности - kv (м3/ч).
2) Присоединение под сварку DIN  </v>
      </c>
    </row>
    <row r="318" spans="1:5" ht="25.5">
      <c r="A318" s="6" t="str">
        <v>Прямой обратный клапан CHV-X 15 D STR; под сварку встык DIN; МРД 52 бар; t -60°С…+120°С</v>
      </c>
      <c r="B318" s="7" t="str">
        <v>148B6581</v>
      </c>
      <c r="C318" s="7" t="str">
        <v>148B5015R</v>
      </c>
      <c r="D318" s="6" t="str">
        <v>Прямой обратный клапан CHV 15 D ANG; под сварку встык DIN; МРД 52 бар; t -60°С…+120°С</v>
      </c>
      <c r="E318" s="6" t="str">
        <v>1) Есть незначительное отличие по пропускной способности - kv (м3/ч).</v>
      </c>
    </row>
    <row r="319" spans="1:5" ht="38.25">
      <c r="A319" s="8" t="str">
        <v>Угловой обратный клапан CHV-X 20 G ANG; под сварку встык GOST; МРД 52 бар; t -60°С…+120°С</v>
      </c>
      <c r="B319" s="9" t="str">
        <v>147X5262</v>
      </c>
      <c r="C319" s="9" t="str">
        <v>148B6020R</v>
      </c>
      <c r="D319" s="8" t="str">
        <v>Угловой обратный клапан CHV 20 D ANG; под сварку встык DIN; МРД 52 бар; t -60°С…+120°С</v>
      </c>
      <c r="E319" s="8" t="str">
        <v xml:space="preserve">1) Есть незначительное отличие по пропускной способности - kv (м3/ч).
2) Присоединение под сварку DIN  </v>
      </c>
    </row>
    <row r="320" spans="1:5" ht="38.25">
      <c r="A320" s="6" t="str">
        <v>Прямой обратный клапан CHV-X 20 G STR; под сварку встык GOST; МРД 52 бар; t -60°С…+120°С</v>
      </c>
      <c r="B320" s="7" t="str">
        <v>147X5351</v>
      </c>
      <c r="C320" s="7" t="str">
        <v>148B5020R</v>
      </c>
      <c r="D320" s="6" t="str">
        <v>Прямой обратный клапан CHV 20 D ANG; под сварку встык DIN; МРД 52 бар; t -60°С…+120°С</v>
      </c>
      <c r="E320" s="6" t="str">
        <v xml:space="preserve">1) Есть незначительное отличие по пропускной способности - kv (м3/ч).
2) Присоединение под сварку DIN  </v>
      </c>
    </row>
    <row r="321" spans="1:5" ht="25.5">
      <c r="A321" s="8" t="str">
        <v>Угловой обратный клапан CHV-X 20 D ANG; под сварку встык DIN; МРД 52 бар; t -60°С…+120°С</v>
      </c>
      <c r="B321" s="9" t="str">
        <v>148B5336</v>
      </c>
      <c r="C321" s="9" t="str">
        <v>148B6020R</v>
      </c>
      <c r="D321" s="8" t="str">
        <v>Угловой обратный клапан CHV 20 D ANG; под сварку встык DIN; МРД 52 бар; t -60°С…+120°С</v>
      </c>
      <c r="E321" s="8" t="str">
        <v>1) Есть незначительное отличие по пропускной способности - kv (м3/ч).</v>
      </c>
    </row>
    <row r="322" spans="1:5" ht="38.25">
      <c r="A322" s="6" t="str">
        <v xml:space="preserve">Угловой обратный клапан CHV-X 20 A ANG; под сварку встык ANSI; МРД 52 бар; t -60°С…+120°С </v>
      </c>
      <c r="B322" s="7" t="str">
        <v>148B5337</v>
      </c>
      <c r="C322" s="7" t="str">
        <v>148B6020R</v>
      </c>
      <c r="D322" s="6" t="str">
        <v>Угловой обратный клапан CHV 20 D ANG; под сварку встык DIN; МРД 52 бар; t -60°С…+120°С</v>
      </c>
      <c r="E322" s="6" t="str">
        <v xml:space="preserve">1) Есть незначительное отличие по пропускной способности - kv (м3/ч).
2) Присоединение под сварку DIN  </v>
      </c>
    </row>
    <row r="323" spans="1:5" ht="25.5">
      <c r="A323" s="8" t="str">
        <v>Прямой обратный клапан CHV-X 20 D STR; под сварку встык DIN; МРД 52 бар; t -60°С…+120°С</v>
      </c>
      <c r="B323" s="9" t="str">
        <v>148B6583</v>
      </c>
      <c r="C323" s="9" t="str">
        <v>148B5020R</v>
      </c>
      <c r="D323" s="8" t="str">
        <v>Прямой обратный клапан CHV 20 D ANG; под сварку встык DIN; МРД 52 бар; t -60°С…+120°С</v>
      </c>
      <c r="E323" s="8" t="str">
        <v>1) Есть незначительное отличие по пропускной способности - kv (м3/ч).</v>
      </c>
    </row>
    <row r="324" spans="1:5" ht="38.25">
      <c r="A324" s="6" t="str">
        <v>Угловой обратный клапан CHV-X 25 G ANG; под сварку встык GOST; МРД 52 бар; t -60°С…+120°С</v>
      </c>
      <c r="B324" s="7" t="str">
        <v>147X5263</v>
      </c>
      <c r="C324" s="7" t="str">
        <v>148B6025R</v>
      </c>
      <c r="D324" s="6" t="str">
        <v>Угловой обратный клапан CHV 25 D ANG; под сварку встык DIN; МРД 52 бар; t -60°С…+120°С</v>
      </c>
      <c r="E324" s="6" t="str">
        <v xml:space="preserve">1) Есть незначительное отличие по пропускной способности - kv (м3/ч).
2) Присоединение под сварку DIN  </v>
      </c>
    </row>
    <row r="325" spans="1:5" ht="38.25">
      <c r="A325" s="8" t="str">
        <v>Прямой обратный клапан CHV-X 25 G STR; под сварку встык GOST; МРД 52 бар; t -60°С…+120°С</v>
      </c>
      <c r="B325" s="9" t="str">
        <v>147X5352</v>
      </c>
      <c r="C325" s="9" t="str">
        <v>148B5025R</v>
      </c>
      <c r="D325" s="8" t="str">
        <v>Прямой обратный клапан CHV 25 D ANG; под сварку встык DIN; МРД 52 бар; t -60°С…+120°С</v>
      </c>
      <c r="E325" s="8" t="str">
        <v xml:space="preserve">1) Есть незначительное отличие по пропускной способности - kv (м3/ч).
2) Присоединение под сварку DIN  </v>
      </c>
    </row>
    <row r="326" spans="1:5" ht="25.5">
      <c r="A326" s="6" t="str">
        <v>Угловой обратный клапан CHV-X 25 D ANG; под сварку встык GOST; МРД 52 бар; t -60°С…+120°С</v>
      </c>
      <c r="B326" s="7" t="str">
        <v>148B5436</v>
      </c>
      <c r="C326" s="7" t="str">
        <v>148B6025R</v>
      </c>
      <c r="D326" s="6" t="str">
        <v>Угловой обратный клапан CHV 25 D ANG; под сварку встык DIN; МРД 52 бар; t -60°С…+120°С</v>
      </c>
      <c r="E326" s="6" t="str">
        <v>1) Есть незначительное отличие по пропускной способности - kv (м3/ч).</v>
      </c>
    </row>
    <row r="327" spans="1:5" ht="38.25">
      <c r="A327" s="8" t="str">
        <v xml:space="preserve">Угловой обратный клапан CHV-X 25 A ANG; под сварку встык ANSI; МРД 52 бар; t -60°С…+120°С </v>
      </c>
      <c r="B327" s="9" t="str">
        <v>148B5437</v>
      </c>
      <c r="C327" s="9" t="str">
        <v>148B6025R</v>
      </c>
      <c r="D327" s="8" t="str">
        <v>Угловой обратный клапан CHV 25 D ANG; под сварку встык DIN; МРД 52 бар; t -60°С…+120°С</v>
      </c>
      <c r="E327" s="8" t="str">
        <v xml:space="preserve">1) Есть незначительное отличие по пропускной способности - kv (м3/ч).
2) Присоединение под сварку DIN  </v>
      </c>
    </row>
    <row r="328" spans="1:5" ht="25.5">
      <c r="A328" s="6" t="str">
        <v>Прямой обратный клапан CHV-X 25 D STR; под сварку встык GOST; МРД 52 бар; t -60°С…+120°С</v>
      </c>
      <c r="B328" s="7" t="str">
        <v>148B6585</v>
      </c>
      <c r="C328" s="7" t="str">
        <v>148B5025R</v>
      </c>
      <c r="D328" s="6" t="str">
        <v>Прямой обратный клапан CHV 25 D ANG; под сварку встык DIN; МРД 52 бар; t -60°С…+120°С</v>
      </c>
      <c r="E328" s="6" t="str">
        <v>1) Есть незначительное отличие по пропускной способности - kv (м3/ч).</v>
      </c>
    </row>
    <row r="329" spans="1:5" ht="38.25">
      <c r="A329" s="8" t="str">
        <v>Угловой обратный клапан CHV-X 32 G ANG; под сварку встык GOST; МРД 52 бар; t -60°С…+120°С</v>
      </c>
      <c r="B329" s="9" t="str">
        <v>147X5264</v>
      </c>
      <c r="C329" s="9" t="str">
        <v>148B6032R</v>
      </c>
      <c r="D329" s="8" t="str">
        <v>Угловой обратный клапан CHV 32 D ANG; под сварку встык DIN; МРД 52 бар; t -60°С…+120°С</v>
      </c>
      <c r="E329" s="8" t="str">
        <v xml:space="preserve">1) Есть незначительное отличие по пропускной способности - kv (м3/ч).
2) Присоединение под сварку DIN  </v>
      </c>
    </row>
    <row r="330" spans="1:5" ht="38.25">
      <c r="A330" s="6" t="str">
        <v>Прямой обратный клапан CHV-X 32 G STR; под сварку встык GOST; МРД 52 бар; t -60°С…+120°С</v>
      </c>
      <c r="B330" s="7" t="str">
        <v>147X5353</v>
      </c>
      <c r="C330" s="7" t="str">
        <v>148B5032R</v>
      </c>
      <c r="D330" s="6" t="str">
        <v>Прямой обратный клапан CHV 32 D ANG; под сварку встык DIN; МРД 52 бар; t -60°С…+120°С</v>
      </c>
      <c r="E330" s="6" t="str">
        <v xml:space="preserve">1) Есть незначительное отличие по пропускной способности - kv (м3/ч).
2) Присоединение под сварку DIN  </v>
      </c>
    </row>
    <row r="331" spans="1:5" ht="25.5">
      <c r="A331" s="8" t="str">
        <v>Угловой обратный клапан CHV-X 32 D ANG; под сварку встык GOST; МРД 52 бар; t -60°С…+120°С</v>
      </c>
      <c r="B331" s="9" t="str">
        <v>148B5536</v>
      </c>
      <c r="C331" s="9" t="str">
        <v>148B6032R</v>
      </c>
      <c r="D331" s="8" t="str">
        <v>Угловой обратный клапан CHV 32 D ANG; под сварку встык DIN; МРД 52 бар; t -60°С…+120°С</v>
      </c>
      <c r="E331" s="8" t="str">
        <v>1) Есть незначительное отличие по пропускной способности - kv (м3/ч).</v>
      </c>
    </row>
    <row r="332" spans="1:5" ht="38.25">
      <c r="A332" s="6" t="str">
        <v xml:space="preserve">Угловой обратный клапан CHV-X 32 A ANG; под сварку встык ANSI; МРД 52 бар; t -60°С…+120°С </v>
      </c>
      <c r="B332" s="7" t="str">
        <v>148B5537</v>
      </c>
      <c r="C332" s="7" t="str">
        <v>148B6032R</v>
      </c>
      <c r="D332" s="6" t="str">
        <v>Угловой обратный клапан CHV 32 D ANG; под сварку встык DIN; МРД 52 бар; t -60°С…+120°С</v>
      </c>
      <c r="E332" s="6" t="str">
        <v xml:space="preserve">1) Есть незначительное отличие по пропускной способности - kv (м3/ч).
2) Присоединение под сварку DIN  </v>
      </c>
    </row>
    <row r="333" spans="1:5" ht="25.5">
      <c r="A333" s="8" t="str">
        <v>Прямой обратный клапан CHV-X 32 D STR; под сварку встык DIN; МРД 52 бар; t -60°С…+120°С</v>
      </c>
      <c r="B333" s="9" t="str">
        <v>148B6587</v>
      </c>
      <c r="C333" s="9" t="str">
        <v>148B5032R</v>
      </c>
      <c r="D333" s="8" t="str">
        <v>Прямой обратный клапан CHV 32 D ANG; под сварку встык DIN; МРД 52 бар; t -60°С…+120°С</v>
      </c>
      <c r="E333" s="8" t="str">
        <v>1) Есть незначительное отличие по пропускной способности - kv (м3/ч).</v>
      </c>
    </row>
    <row r="334" spans="1:5" ht="38.25">
      <c r="A334" s="6" t="str">
        <v>Угловой обратный клапан CHV-X 40 G ANG; под сварку встык GOST; МРД 52 бар; t -60°С…+120°С</v>
      </c>
      <c r="B334" s="7" t="str">
        <v>147X5265</v>
      </c>
      <c r="C334" s="7" t="str">
        <v>148B6040R</v>
      </c>
      <c r="D334" s="6" t="str">
        <v>Угловой обратный клапан CHV 40 D ANG; под сварку встык DIN; МРД 52 бар; t -60°С…+120°С</v>
      </c>
      <c r="E334" s="6" t="str">
        <v xml:space="preserve">1) Есть незначительное отличие по пропускной способности - kv (м3/ч).
2) Присоединение под сварку DIN  </v>
      </c>
    </row>
    <row r="335" spans="1:5" ht="38.25">
      <c r="A335" s="8" t="str">
        <v>Прямой обратный клапан CHV-X 40 G STR; под сварку встык GOST; МРД 52 бар; t -60°С…+120°С</v>
      </c>
      <c r="B335" s="9" t="str">
        <v>147X5354</v>
      </c>
      <c r="C335" s="9" t="str">
        <v>148B5040R</v>
      </c>
      <c r="D335" s="8" t="str">
        <v>Прямой обратный клапан CHV 40 D ANG; под сварку встык DIN; МРД 52 бар; t -60°С…+120°С</v>
      </c>
      <c r="E335" s="8" t="str">
        <v xml:space="preserve">1) Есть незначительное отличие по пропускной способности - kv (м3/ч).
2) Присоединение под сварку DIN  </v>
      </c>
    </row>
    <row r="336" spans="1:5" ht="25.5">
      <c r="A336" s="6" t="str">
        <v>Угловой обратный клапан CHV-X 40 D ANG; под сварку встык GOST; МРД 52 бар; t -60°С…+120°С</v>
      </c>
      <c r="B336" s="7" t="str">
        <v>148B5636</v>
      </c>
      <c r="C336" s="7" t="str">
        <v>148B6040R</v>
      </c>
      <c r="D336" s="6" t="str">
        <v>Угловой обратный клапан CHV 40 D ANG; под сварку встык DIN; МРД 52 бар; t -60°С…+120°С</v>
      </c>
      <c r="E336" s="6" t="str">
        <v>1) Есть незначительное отличие по пропускной способности - kv (м3/ч).</v>
      </c>
    </row>
    <row r="337" spans="1:5" ht="38.25">
      <c r="A337" s="8" t="str">
        <v xml:space="preserve">Угловой обратный клапан CHV-X 40 A ANG; под сварку встык ANSI; МРД 52 бар; t -60°С…+120°С </v>
      </c>
      <c r="B337" s="9" t="str">
        <v>148B5637</v>
      </c>
      <c r="C337" s="9" t="str">
        <v>148B6040R</v>
      </c>
      <c r="D337" s="8" t="str">
        <v>Угловой обратный клапан CHV 40 D ANG; под сварку встык DIN; МРД 52 бар; t -60°С…+120°С</v>
      </c>
      <c r="E337" s="8" t="str">
        <v xml:space="preserve">1) Есть незначительное отличие по пропускной способности - kv (м3/ч).
2) Присоединение под сварку DIN  </v>
      </c>
    </row>
    <row r="338" spans="1:5" ht="25.5">
      <c r="A338" s="6" t="str">
        <v>Прямой обратный клапан CHV-X 40 D STR; под сварку встык DIN; МРД 52 бар; t -60°С…+120°С</v>
      </c>
      <c r="B338" s="7" t="str">
        <v>148B6589</v>
      </c>
      <c r="C338" s="7" t="str">
        <v>148B5040R</v>
      </c>
      <c r="D338" s="6" t="str">
        <v>Прямой обратный клапан CHV 40 D ANG; под сварку встык DIN; МРД 52 бар; t -60°С…+120°С</v>
      </c>
      <c r="E338" s="6" t="str">
        <v>1) Есть незначительное отличие по пропускной способности - kv (м3/ч).</v>
      </c>
    </row>
    <row r="339" spans="1:5" ht="38.25">
      <c r="A339" s="8" t="str">
        <v>Угловой обратный клапан CHV-X 50 G ANG; под сварку встык GOST; МРД 52 бар; t -60°С…+120°С</v>
      </c>
      <c r="B339" s="9" t="str">
        <v>147X5266</v>
      </c>
      <c r="C339" s="9" t="str">
        <v>148B6050R</v>
      </c>
      <c r="D339" s="8" t="str">
        <v>Угловой обратный клапан CHV 50 D ANG; под сварку встык DIN; МРД 52 бар; t -60°С…+120°С</v>
      </c>
      <c r="E339" s="8" t="str">
        <v xml:space="preserve">1) Есть незначительное отличие по пропускной способности - kv (м3/ч).
2) Присоединение под сварку DIN  </v>
      </c>
    </row>
    <row r="340" spans="1:5" ht="38.25">
      <c r="A340" s="6" t="str">
        <v>Прямой обратный клапан CHV-X 50 G STR; под сварку встык GOST; МРД 52 бар; t -60°С…+120°С</v>
      </c>
      <c r="B340" s="7" t="str">
        <v>147X5355</v>
      </c>
      <c r="C340" s="7" t="str">
        <v>148B5050R</v>
      </c>
      <c r="D340" s="6" t="str">
        <v>Прямой обратный клапан CHV 50 D ANG; под сварку встык DIN; МРД 52 бар; t -60°С…+120°С</v>
      </c>
      <c r="E340" s="6" t="str">
        <v xml:space="preserve">1) Есть незначительное отличие по пропускной способности - kv (м3/ч).
2) Присоединение под сварку DIN  </v>
      </c>
    </row>
    <row r="341" spans="1:5" ht="25.5">
      <c r="A341" s="8" t="str">
        <v>Угловой обратный клапан CHV-X 50 D ANG; под сварку встык DIN; МРД 52 бар; t -60°С…+120°С</v>
      </c>
      <c r="B341" s="9" t="str">
        <v>148B5736</v>
      </c>
      <c r="C341" s="9" t="str">
        <v>148B6050R</v>
      </c>
      <c r="D341" s="8" t="str">
        <v>Угловой обратный клапан CHV 50 D ANG; под сварку встык DIN; МРД 52 бар; t -60°С…+120°С</v>
      </c>
      <c r="E341" s="8" t="str">
        <v>1) Есть незначительное отличие по пропускной способности - kv (м3/ч).</v>
      </c>
    </row>
    <row r="342" spans="1:5" ht="38.25">
      <c r="A342" s="6" t="str">
        <v xml:space="preserve">Угловой обратный клапан CHV-X 50 A ANG; под сварку встык ANSI; МРД 52 бар; t -60°С…+120°С </v>
      </c>
      <c r="B342" s="7" t="str">
        <v>148B5737</v>
      </c>
      <c r="C342" s="7" t="str">
        <v>148B6050R</v>
      </c>
      <c r="D342" s="6" t="str">
        <v>Угловой обратный клапан CHV 50 D ANG; под сварку встык DIN; МРД 52 бар; t -60°С…+120°С</v>
      </c>
      <c r="E342" s="6" t="str">
        <v xml:space="preserve">1) Есть незначительное отличие по пропускной способности - kv (м3/ч).
2) Присоединение под сварку DIN  </v>
      </c>
    </row>
    <row r="343" spans="1:5" ht="25.5">
      <c r="A343" s="8" t="str">
        <v>Прямой обратный клапан CHV-X 50 D STR; под сварку встык DIN; МРД 52 бар; t -60°С…+120°С</v>
      </c>
      <c r="B343" s="9" t="str">
        <v>148B6591</v>
      </c>
      <c r="C343" s="9" t="str">
        <v>148B5050R</v>
      </c>
      <c r="D343" s="8" t="str">
        <v>Прямой обратный клапан CHV 50 D ANG; под сварку встык DIN; МРД 52 бар; t -60°С…+120°С</v>
      </c>
      <c r="E343" s="8" t="str">
        <v>1) Есть незначительное отличие по пропускной способности - kv (м3/ч).</v>
      </c>
    </row>
    <row r="344" spans="1:5" ht="38.25">
      <c r="A344" s="6" t="str">
        <v xml:space="preserve">Угловой обратный клапан CHV-X 65 A ANG; под сварку встык ANSI; МРД 52 бар; t -60°С…+120°С </v>
      </c>
      <c r="B344" s="7" t="str">
        <v>148B5837</v>
      </c>
      <c r="C344" s="7" t="str">
        <v>148B6065R</v>
      </c>
      <c r="D344" s="6" t="str">
        <v>Угловой обратный клапан CHV 65 D ANG; под сварку встык DIN; МРД 52 бар; t -60°С…+120°С</v>
      </c>
      <c r="E344" s="6" t="str">
        <v xml:space="preserve">1) Есть незначительное отличие по пропускной способности - kv (м3/ч).
2) Присоединение под сварку DIN  </v>
      </c>
    </row>
    <row r="345" spans="1:5" ht="25.5">
      <c r="A345" s="8" t="str">
        <v>Угловой обратный клапан CHV-X 65 D ANG; под сварку встык DIN; МРД 52 бар; t -60°С…+120°С</v>
      </c>
      <c r="B345" s="9" t="str">
        <v>148B5838</v>
      </c>
      <c r="C345" s="9" t="str">
        <v>148B6065R</v>
      </c>
      <c r="D345" s="8" t="str">
        <v>Угловой обратный клапан CHV 65 D ANG; под сварку встык DIN; МРД 52 бар; t -60°С…+120°С</v>
      </c>
      <c r="E345" s="8" t="str">
        <v>1) Есть незначительное отличие по пропускной способности - kv (м3/ч).</v>
      </c>
    </row>
    <row r="346" spans="1:5" ht="25.5">
      <c r="A346" s="6" t="str">
        <v>Прямой обратный клапан  CHV-X 65 D STR; под сварку встык DIN; МРД 52 бар; t -60°С…+120°С</v>
      </c>
      <c r="B346" s="7" t="str">
        <v>148B6593</v>
      </c>
      <c r="C346" s="7" t="str">
        <v>148B5065R</v>
      </c>
      <c r="D346" s="6" t="str">
        <v>Прямой обратный клапан CHV 65 D ANG; под сварку встык DIN; МРД 52 бар; t -60°С…+120°С</v>
      </c>
      <c r="E346" s="6" t="str">
        <v>1) Есть незначительное отличие по пропускной способности - kv (м3/ч).</v>
      </c>
    </row>
    <row r="347" spans="1:5" ht="25.5">
      <c r="A347" s="8" t="str">
        <v>Угловой обратный клапан CHV-X 80 D ANG; под сварку встык DIN; МРД 52 бар; t -60°С…+120°С</v>
      </c>
      <c r="B347" s="9" t="str">
        <v>148B5936</v>
      </c>
      <c r="C347" s="9" t="str">
        <v>148B6080R</v>
      </c>
      <c r="D347" s="8" t="str">
        <v>Угловой обратный клапан CHV 80 D ANG; под сварку встык DIN; МРД 52 бар; t -60°С…+120°С</v>
      </c>
      <c r="E347" s="8" t="str">
        <v>1) Есть незначительное отличие по пропускной способности - kv (м3/ч).</v>
      </c>
    </row>
    <row r="348" spans="1:5" ht="38.25">
      <c r="A348" s="6" t="str">
        <v xml:space="preserve">Угловой обратный клапан CHV-X 80 A ANG; под сварку встык ANSI; МРД 52 бар; t -60°С…+120°С </v>
      </c>
      <c r="B348" s="7" t="str">
        <v>148B5937</v>
      </c>
      <c r="C348" s="7" t="str">
        <v>148B6080R</v>
      </c>
      <c r="D348" s="6" t="str">
        <v>Угловой обратный клапан CHV 80 D ANG; под сварку встык DIN; МРД 52 бар; t -60°С…+120°С</v>
      </c>
      <c r="E348" s="6" t="str">
        <v xml:space="preserve">1) Есть незначительное отличие по пропускной способности - kv (м3/ч).
2) Присоединение под сварку DIN  </v>
      </c>
    </row>
    <row r="349" spans="1:5" ht="25.5">
      <c r="A349" s="8" t="str">
        <v xml:space="preserve">Прямой обратный клапан CHV-X 80 D STR; под сварку встык DIN; МРД 52 бар; t -60°С…+120°С </v>
      </c>
      <c r="B349" s="9" t="str">
        <v>148B6595</v>
      </c>
      <c r="C349" s="9" t="str">
        <v>148B5080R</v>
      </c>
      <c r="D349" s="8" t="str">
        <v>Прямой обратный клапан CHV 80 D ANG; под сварку встык DIN; МРД 52 бар; t -60°С…+120°С</v>
      </c>
      <c r="E349" s="8" t="str">
        <v>1) Есть незначительное отличие по пропускной способности - kv (м3/ч).</v>
      </c>
    </row>
    <row r="350" spans="1:5" ht="76.5">
      <c r="A350" s="6" t="str">
        <v>Угловой обратный клапан CHV-X 100 G ANG; под сварку встык GOST; МРД 52 бар; t -60°С…+120°С</v>
      </c>
      <c r="B350" s="7" t="str">
        <v>147X5267</v>
      </c>
      <c r="C350" s="7" t="str">
        <v>148C6100R</v>
      </c>
      <c r="D350" s="6" t="str">
        <v>Угловой обратный клапан CHV 100 D ANG; под сварку встык DIN; МРД 40 бар; t -50°С…+120°С</v>
      </c>
      <c r="E350" s="6" t="str">
        <v>1) Есть незначительное отличие по пропускной способности - kv (м3/ч).
2) Присоединение под сварку DIN 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351" spans="1:5" ht="76.5">
      <c r="A351" s="8" t="str">
        <v>Прямой обратный клапан CHV-X 100 G STR; под сварку встык GOST; МРД 52 бар; t -60°С…+120°С</v>
      </c>
      <c r="B351" s="9" t="str">
        <v>147X5356</v>
      </c>
      <c r="C351" s="9" t="str">
        <v>148C5100R</v>
      </c>
      <c r="D351" s="8" t="str">
        <v>Прямой обратный клапан CHV 100 D ANG; под сварку встык DIN; МРД 40 бар; t -50°С…+120°С</v>
      </c>
      <c r="E351" s="8" t="str">
        <v>1) Есть незначительное отличие по пропускной способности - kv (м3/ч).
2) Присоединение под сварку DIN 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352" spans="1:5" ht="63.75">
      <c r="A352" s="6" t="str">
        <v xml:space="preserve">Угловой обратный клапан CHV-X 100 D ANG; под сварку встык DIN; МРД 52 бар; t -60°С…+120°С </v>
      </c>
      <c r="B352" s="7" t="str">
        <v>148B6036</v>
      </c>
      <c r="C352" s="7" t="str">
        <v>148C6100R</v>
      </c>
      <c r="D352" s="6" t="str">
        <v>Угловой обратный клапан CHV 100 D ANG; под сварку встык DIN; МРД 40 бар; t -50°С…+120°С</v>
      </c>
      <c r="E352" s="6" t="str">
        <v>1) Есть незначительное отличие по пропускной способности - kv (м3/ч).
2) Максимальное рабочее давление 40 бар изб. Под заказ доступна версия клапана с МРД 52 бар изб.
3) Диапазон рабочей температуры  t -50°С…+120°С</v>
      </c>
    </row>
    <row r="353" spans="1:5" ht="76.5">
      <c r="A353" s="8" t="str">
        <v xml:space="preserve">Угловой обратный клапан CHV-X 100 A ANG; под сварку встык ANSI; МРД 52 бар; t -60°С…+120°С </v>
      </c>
      <c r="B353" s="9" t="str">
        <v>148B6037</v>
      </c>
      <c r="C353" s="9" t="str">
        <v>148C6100R</v>
      </c>
      <c r="D353" s="8" t="str">
        <v>Угловой обратный клапан CHV 100 D ANG; под сварку встык DIN; МРД 40 бар; t -50°С…+120°С</v>
      </c>
      <c r="E353" s="8" t="str">
        <v>1) Есть незначительное отличие по пропускной способности - kv (м3/ч).
2) Присоединение под сварку DIN 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354" spans="1:5" ht="63.75">
      <c r="A354" s="6" t="str">
        <v xml:space="preserve">Прямой обратный клапан CHV-X 100 D STR; под сварку встык DIN; МРД 52 бар; t -60°С…+120°С </v>
      </c>
      <c r="B354" s="7" t="str">
        <v>148B6597</v>
      </c>
      <c r="C354" s="7" t="str">
        <v>148C5100R</v>
      </c>
      <c r="D354" s="6" t="str">
        <v>Прямой обратный клапан CHV 100 D ANG; под сварку встык DIN; МРД 40 бар; t -50°С…+120°С</v>
      </c>
      <c r="E354" s="6" t="str">
        <v>1) Есть незначительное отличие по пропускной способности - kv (м3/ч).
2) Максимальное рабочее давление 40 бар изб. Под заказ доступна версия клапана с МРД 52 бар изб.
3) Диапазон рабочей температуры  t -50°С…+120°С</v>
      </c>
    </row>
    <row r="355" spans="1:5" ht="76.5">
      <c r="A355" s="8" t="str">
        <v>Угловой обратный клапан CHV-X 125 G ANG; под сварку встык GOST; МРД 52 бар; t -60°С…+120°С</v>
      </c>
      <c r="B355" s="9" t="str">
        <v>147X5268</v>
      </c>
      <c r="C355" s="9" t="str">
        <v>148C6125R</v>
      </c>
      <c r="D355" s="8" t="str">
        <v>Угловой обратный клапан CHV 125 D ANG; под сварку встык DIN; МРД 40 бар; t -50°С…+120°С</v>
      </c>
      <c r="E355" s="8" t="str">
        <v>1) Есть незначительное отличие по пропускной способности - kv (м3/ч).
2) Присоединение под сварку DIN 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356" spans="1:5" ht="76.5">
      <c r="A356" s="6" t="str">
        <v>Прямой обратный клапан CHV-X 125 G STR; под сварку встык GOST; МРД 52 бар; t -60°С…+120°С</v>
      </c>
      <c r="B356" s="7" t="str">
        <v>147X5357</v>
      </c>
      <c r="C356" s="7" t="str">
        <v>148C5125R</v>
      </c>
      <c r="D356" s="6" t="str">
        <v>Прямой обратный клапан CHV 125 D ANG; под сварку встык DIN; МРД 40 бар; t -50°С…+120°С</v>
      </c>
      <c r="E356" s="6" t="str">
        <v>1) Есть незначительное отличие по пропускной способности - kv (м3/ч).
2) Присоединение под сварку DIN 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357" spans="1:5" ht="76.5">
      <c r="A357" s="8" t="str">
        <v xml:space="preserve">Угловой обратный клапан CHV-X 125 A ANG; под сварку встык ANSI; МРД 52 бар; t -60°С…+120°С </v>
      </c>
      <c r="B357" s="9" t="str">
        <v>148B6137</v>
      </c>
      <c r="C357" s="9" t="str">
        <v>148C6125R</v>
      </c>
      <c r="D357" s="8" t="str">
        <v>Угловой обратный клапан CHV 125 D ANG; под сварку встык DIN; МРД 40 бар; t -50°С…+120°С</v>
      </c>
      <c r="E357" s="8" t="str">
        <v>1) Есть незначительное отличие по пропускной способности - kv (м3/ч).
2) Присоединение под сварку DIN 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358" spans="1:5" ht="63.75">
      <c r="A358" s="6" t="str">
        <v xml:space="preserve">Прямой обратный клапан CHV-X 125 D STR; под сварку встык DIN; МРД 52 бар; t -60°С…+120°С </v>
      </c>
      <c r="B358" s="7" t="str">
        <v>148B6599</v>
      </c>
      <c r="C358" s="7" t="str">
        <v>148C5100R</v>
      </c>
      <c r="D358" s="6" t="str">
        <v>Прямой обратный клапан CHV 125 D ANG; под сварку встык DIN; МРД 40 бар; t -50°С…+120°С</v>
      </c>
      <c r="E358" s="6" t="str">
        <v>1) Есть незначительное отличие по пропускной способности - kv (м3/ч).
2) Максимальное рабочее давление 40 бар изб. Под заказ доступна версия клапана с МРД 52 бар изб.
3) Диапазон рабочей температуры  t -50°С…+120°С</v>
      </c>
    </row>
    <row r="359" spans="1:5" ht="76.5">
      <c r="A359" s="8" t="str">
        <f t="array" ref="A359:E426">Таблица12[]</f>
        <v>Угловой корпус фильтра FIA 15 G ANG; под сварку встык GOST; МРД 52 бар; t -60°С…+120°С</v>
      </c>
      <c r="B359" s="9" t="str">
        <v>147X5236</v>
      </c>
      <c r="C359" s="9" t="str">
        <v>148B0015R</v>
      </c>
      <c r="D359" s="8" t="str">
        <v>Угловой фильтр FIA 15 D ANG с сеткой 150мкм; под сварку встык DIN; МРД 52 бар; t -60°С…+120°С</v>
      </c>
      <c r="E359" s="8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60" spans="1:5" ht="76.5">
      <c r="A360" s="6" t="str">
        <v xml:space="preserve">Прямой корпус фильтра  FIA 15 G STR; под сварку встык GOST; МРД 52 бар; t -60°С…+120°С </v>
      </c>
      <c r="B360" s="7" t="str">
        <v>147X5245</v>
      </c>
      <c r="C360" s="7" t="str">
        <v>148B9015R</v>
      </c>
      <c r="D360" s="6" t="str">
        <v>Прямой фильтр FIA 15 D STR с сеткой 150мкм; под сварку встык DIN; МРД 52 бар; t -60°С…+120°С</v>
      </c>
      <c r="E360" s="6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61" spans="1:5" ht="63.75">
      <c r="A361" s="8" t="str">
        <v>Угловой корпус фильтра FIA 15 D ANG; под сварку встык DIN; МРД 52 бар; t -60°С…+120°С</v>
      </c>
      <c r="B361" s="9" t="str">
        <v>148B5242</v>
      </c>
      <c r="C361" s="9" t="str">
        <v>148B0015R</v>
      </c>
      <c r="D361" s="8" t="str">
        <v>Угловой фильтр FIA 15 D ANG с сеткой 150мкм; под сварку встык DIN; МРД 52 бар; t -60°С…+120°С</v>
      </c>
      <c r="E361" s="8" t="str">
        <v>1) Есть незначительное отличие по пропускной способности - kv (м3/ч).
2) Фильтр оснащен фильтрующей вставкой 150 мкм. Если требуется другой размер фильтрующей вставки, то она заказывается отдельно.</v>
      </c>
    </row>
    <row r="362" spans="1:5" ht="63.75">
      <c r="A362" s="6" t="str">
        <v>Прямой корпус фильтра FIA 15 D STR; под сварку встык DIN; МРД 52 бар; t -60°С…+120°С</v>
      </c>
      <c r="B362" s="7" t="str">
        <v>148B5243</v>
      </c>
      <c r="C362" s="7" t="str">
        <v>148B9015R</v>
      </c>
      <c r="D362" s="6" t="str">
        <v>Прямой фильтр FIA 15 D STR с сеткой 150мкм; под сварку встык DIN; МРД 52 бар; t -60°С…+120°С</v>
      </c>
      <c r="E362" s="6" t="str">
        <v>1) Есть незначительное отличие по пропускной способности - kv (м3/ч).
2) Фильтр оснащен фильтрующей вставкой 150 мкм. Если требуется другой размер фильтрующей вставки, то она заказывается отдельно.</v>
      </c>
    </row>
    <row r="363" spans="1:5" ht="76.5">
      <c r="A363" s="8" t="str">
        <v>Угловой корпус фильтра FIA 15 A ANG; под сварку встык ANSI; МРД 52 бар; t -60°С…+120°С</v>
      </c>
      <c r="B363" s="9" t="str">
        <v>148B5244</v>
      </c>
      <c r="C363" s="9" t="str">
        <v>148B0015R</v>
      </c>
      <c r="D363" s="8" t="str">
        <v>Угловой фильтр FIA 15 D ANG с сеткой 150мкм; под сварку встык DIN; МРД 52 бар; t -60°С…+120°С</v>
      </c>
      <c r="E363" s="8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64" spans="1:5" ht="76.5">
      <c r="A364" s="6" t="str">
        <v>Прямой корпус фильтра FIA 15 A STR; под сварку встык ANSI; МРД 52 бар; t -60°С…+120°С</v>
      </c>
      <c r="B364" s="7" t="str">
        <v>148B5247</v>
      </c>
      <c r="C364" s="7" t="str">
        <v>148B9015R</v>
      </c>
      <c r="D364" s="6" t="str">
        <v>Прямой фильтр FIA 15 D STR с сеткой 150мкм; под сварку встык DIN; МРД 52 бар; t -60°С…+120°С</v>
      </c>
      <c r="E364" s="6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65" spans="1:5" ht="76.5">
      <c r="A365" s="8" t="str">
        <v>Угловой корпус фильтра FIA 20 G ANG; под сварку встык GOST; МРД 52 бар; t -60°С…+120°С</v>
      </c>
      <c r="B365" s="9" t="str">
        <v>147X5237</v>
      </c>
      <c r="C365" s="9" t="str">
        <v>148B0020R</v>
      </c>
      <c r="D365" s="8" t="str">
        <v>Угловой фильтр FIA 20 D ANG с сеткой 150мкм; под сварку встык DIN; МРД 52 бар; t -60°С…+120°С</v>
      </c>
      <c r="E365" s="8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66" spans="1:5" ht="76.5">
      <c r="A366" s="6" t="str">
        <v>Прямой корпус фильтра FIA 20 G STR; под сварку встык GOST; МРД 52 бар; t -60°С…+120°С</v>
      </c>
      <c r="B366" s="7" t="str">
        <v>147X5246</v>
      </c>
      <c r="C366" s="7" t="str">
        <v>148B9020R</v>
      </c>
      <c r="D366" s="6" t="str">
        <v>Прямой фильтр FIA 20 D STR с сеткой 150мкм; под сварку встык DIN; МРД 52 бар; t -60°С…+120°С</v>
      </c>
      <c r="E366" s="6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67" spans="1:5" ht="63.75">
      <c r="A367" s="8" t="str">
        <v>Угловой корпус фильтра FIA 20 D ANG; под сварку встык DIN; МРД 52 бар; t -60°С…+120°С</v>
      </c>
      <c r="B367" s="9" t="str">
        <v>148B5342</v>
      </c>
      <c r="C367" s="9" t="str">
        <v>148B0020R</v>
      </c>
      <c r="D367" s="8" t="str">
        <v>Угловой фильтр FIA 20 D ANG с сеткой 150мкм; под сварку встык DIN; МРД 52 бар; t -60°С…+120°С</v>
      </c>
      <c r="E367" s="8" t="str">
        <v>1) Есть незначительное отличие по пропускной способности - kv (м3/ч).
2) Фильтр оснащен фильтрующей вставкой 150 мкм. Если требуется другой размер фильтрующей вставки, то она заказывается отдельно.</v>
      </c>
    </row>
    <row r="368" spans="1:5" ht="63.75">
      <c r="A368" s="6" t="str">
        <v>Прямой корпус фильтра FIA 20 D STR; под сварку встык DIN; МРД 52 бар; t -60°С…+120°С</v>
      </c>
      <c r="B368" s="7" t="str">
        <v>148B5343</v>
      </c>
      <c r="C368" s="7" t="str">
        <v>148B9020R</v>
      </c>
      <c r="D368" s="6" t="str">
        <v>Прямой фильтр FIA 20 D STR с сеткой 150мкм; под сварку встык DIN; МРД 52 бар; t -60°С…+120°С</v>
      </c>
      <c r="E368" s="6" t="str">
        <v>1) Есть незначительное отличие по пропускной способности - kv (м3/ч).
2) Фильтр оснащен фильтрующей вставкой 150 мкм. Если требуется другой размер фильтрующей вставки, то она заказывается отдельно.</v>
      </c>
    </row>
    <row r="369" spans="1:5" ht="76.5">
      <c r="A369" s="8" t="str">
        <v>Угловой корпус фильтра FIA 20 A ANG; под сварку встык ANSI; МРД 52 бар; t -60°С…+120°С</v>
      </c>
      <c r="B369" s="9" t="str">
        <v>148B5344</v>
      </c>
      <c r="C369" s="9" t="str">
        <v>148B0020R</v>
      </c>
      <c r="D369" s="8" t="str">
        <v>Угловой фильтр FIA 20 D ANG с сеткой 150мкм; под сварку встык DIN; МРД 52 бар; t -60°С…+120°С</v>
      </c>
      <c r="E369" s="8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70" spans="1:5" ht="76.5">
      <c r="A370" s="6" t="str">
        <v>Прямой корпус фильтра FIA 20 A STR; под сварку встык ANSI; МРД 52 бар; t -60°С…+120°С</v>
      </c>
      <c r="B370" s="7" t="str">
        <v>148B5347</v>
      </c>
      <c r="C370" s="7" t="str">
        <v>148B9020R</v>
      </c>
      <c r="D370" s="6" t="str">
        <v>Прямой фильтр FIA 20 D STR с сеткой 150мкм; под сварку встык DIN; МРД 52 бар; t -60°С…+120°С</v>
      </c>
      <c r="E370" s="6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71" spans="1:5" ht="76.5">
      <c r="A371" s="8" t="str">
        <v>Угловой корпус фильтра FIA 25 G ANG; под сварку встык GOST; МРД 52 бар; t -60°С…+120°С</v>
      </c>
      <c r="B371" s="9" t="str">
        <v>147X5239</v>
      </c>
      <c r="C371" s="9" t="str">
        <v>148B0025R</v>
      </c>
      <c r="D371" s="8" t="str">
        <v>Угловой фильтр FIA 25 D ANG с сеткой 150мкм; под сварку встык DIN; МРД 52 бар; t -60°С…+120°С</v>
      </c>
      <c r="E371" s="8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72" spans="1:5" ht="76.5">
      <c r="A372" s="6" t="str">
        <v>Прямой корпус фильтра  FIA 25 G STR; под сварку встык GOST; МРД 52 бар; t -60°С…+120°С</v>
      </c>
      <c r="B372" s="7" t="str">
        <v>147X5247</v>
      </c>
      <c r="C372" s="7" t="str">
        <v>148B9025R</v>
      </c>
      <c r="D372" s="6" t="str">
        <v>Прямой фильтр FIA 25 D STR с сеткой 150мкм; под сварку встык DIN; МРД 52 бар; t -60°С…+120°С</v>
      </c>
      <c r="E372" s="6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73" spans="1:5" ht="63.75">
      <c r="A373" s="8" t="str">
        <v>Угловой корпус фильтра FIA 25 D ANG; под сварку встык DIN; МРД 52 бар; t -60°С…+120°С</v>
      </c>
      <c r="B373" s="9" t="str">
        <v>148B5442</v>
      </c>
      <c r="C373" s="9" t="str">
        <v>148B0025R</v>
      </c>
      <c r="D373" s="8" t="str">
        <v>Угловой фильтр FIA 25 D ANG с сеткой 150мкм; под сварку встык DIN; МРД 52 бар; t -60°С…+120°С</v>
      </c>
      <c r="E373" s="8" t="str">
        <v>1) Есть незначительное отличие по пропускной способности - kv (м3/ч).
2) Фильтр оснащен фильтрующей вставкой 150 мкм. Если требуется другой размер фильтрующей вставки, то она заказывается отдельно.</v>
      </c>
    </row>
    <row r="374" spans="1:5" ht="63.75">
      <c r="A374" s="6" t="str">
        <v>Прямой корпус фильтра  FIA 25 D STR; под сварку встык DIN; МРД 52 бар; t -60°С…+120°С</v>
      </c>
      <c r="B374" s="7" t="str">
        <v>148B5443</v>
      </c>
      <c r="C374" s="7" t="str">
        <v>148B9025R</v>
      </c>
      <c r="D374" s="6" t="str">
        <v>Прямой фильтр FIA 25 D STR с сеткой 150мкм; под сварку встык DIN; МРД 52 бар; t -60°С…+120°С</v>
      </c>
      <c r="E374" s="6" t="str">
        <v>1) Есть незначительное отличие по пропускной способности - kv (м3/ч).
2) Фильтр оснащен фильтрующей вставкой 150 мкм. Если требуется другой размер фильтрующей вставки, то она заказывается отдельно.</v>
      </c>
    </row>
    <row r="375" spans="1:5" ht="76.5">
      <c r="A375" s="8" t="str">
        <v>Угловой корпус фильтра FIA 25 A ANG; под сварку встык ANSI; МРД 52 бар; t -60°С…+120°С</v>
      </c>
      <c r="B375" s="9" t="str">
        <v>148B5444</v>
      </c>
      <c r="C375" s="9" t="str">
        <v>148B0025R</v>
      </c>
      <c r="D375" s="8" t="str">
        <v>Угловой фильтр FIA 25 D ANG с сеткой 150мкм; под сварку встык DIN; МРД 52 бар; t -60°С…+120°С</v>
      </c>
      <c r="E375" s="8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76" spans="1:5" ht="76.5">
      <c r="A376" s="6" t="str">
        <v>Прямой корпус фильтра FIA 25 A STR; под сварку встык ANSI; МРД 52 бар; t -60°С…+120°С</v>
      </c>
      <c r="B376" s="7" t="str">
        <v>148B5447</v>
      </c>
      <c r="C376" s="7" t="str">
        <v>148B9025R</v>
      </c>
      <c r="D376" s="6" t="str">
        <v>Прямой фильтр FIA 25 D STR с сеткой 150мкм; под сварку встык DIN; МРД 52 бар; t -60°С…+120°С</v>
      </c>
      <c r="E376" s="6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77" spans="1:5" ht="76.5">
      <c r="A377" s="8" t="str">
        <v>Угловой корпус фильтра FIA 32 G ANG; под сварку встык GOST; МРД 52 бар; t -60°С…+120°С</v>
      </c>
      <c r="B377" s="9" t="str">
        <v>147X5240</v>
      </c>
      <c r="C377" s="9" t="str">
        <v>148B0032R</v>
      </c>
      <c r="D377" s="8" t="str">
        <v>Угловой фильтр FIA 32 D ANG с сеткой 150мкм; под сварку встык DIN; МРД 52 бар; t -60°С…+120°С</v>
      </c>
      <c r="E377" s="8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78" spans="1:5" ht="76.5">
      <c r="A378" s="6" t="str">
        <v>Прямой корпус фильтра FIA 32 G STR; под сварку встык GOST; МРД 52 бар; t -60°С…+120°С</v>
      </c>
      <c r="B378" s="7" t="str">
        <v>147X5248</v>
      </c>
      <c r="C378" s="7" t="str">
        <v>148B9032R</v>
      </c>
      <c r="D378" s="6" t="str">
        <v>Прямой фильтр FIA 32 D STR с сеткой 150мкм; под сварку встык DIN; МРД 52 бар; t -60°С…+120°С</v>
      </c>
      <c r="E378" s="6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79" spans="1:5" ht="63.75">
      <c r="A379" s="8" t="str">
        <v>Угловой корпус фильтра FIA 32 D ANG; под сварку встык DIN; МРД 52 бар; t -60°С…+120°С</v>
      </c>
      <c r="B379" s="9" t="str">
        <v>148B5543</v>
      </c>
      <c r="C379" s="9" t="str">
        <v>148B0032R</v>
      </c>
      <c r="D379" s="8" t="str">
        <v>Угловой фильтр FIA 32 D ANG с сеткой 150мкм; под сварку встык DIN; МРД 52 бар; t -60°С…+120°С</v>
      </c>
      <c r="E379" s="8" t="str">
        <v>1) Есть незначительное отличие по пропускной способности - kv (м3/ч).
2) Фильтр оснащен фильтрующей вставкой 150 мкм. Если требуется другой размер фильтрующей вставки, то она заказывается отдельно.</v>
      </c>
    </row>
    <row r="380" spans="1:5" ht="63.75">
      <c r="A380" s="6" t="str">
        <v>Прямой корпус фильтра FIA 32 D STR; под сварку встык DIN; МРД 52 бар; t -60°С…+120°С</v>
      </c>
      <c r="B380" s="7" t="str">
        <v>148B5544</v>
      </c>
      <c r="C380" s="7" t="str">
        <v>148B9032R</v>
      </c>
      <c r="D380" s="6" t="str">
        <v>Прямой фильтр FIA 32 D STR с сеткой 150мкм; под сварку встык DIN; МРД 52 бар; t -60°С…+120°С</v>
      </c>
      <c r="E380" s="6" t="str">
        <v>1) Есть незначительное отличие по пропускной способности - kv (м3/ч).
2) Фильтр оснащен фильтрующей вставкой 150 мкм. Если требуется другой размер фильтрующей вставки, то она заказывается отдельно.</v>
      </c>
    </row>
    <row r="381" spans="1:5" ht="76.5">
      <c r="A381" s="8" t="str">
        <v>Угловой корпус фильтра FIA 32 A ANG; под сварку встык ANSI; МРД 52 бар; t -60°С…+120°С</v>
      </c>
      <c r="B381" s="9" t="str">
        <v>148B5545</v>
      </c>
      <c r="C381" s="9" t="str">
        <v>148B0032R</v>
      </c>
      <c r="D381" s="8" t="str">
        <v>Угловой фильтр FIA 32 D ANG с сеткой 150мкм; под сварку встык DIN; МРД 52 бар; t -60°С…+120°С</v>
      </c>
      <c r="E381" s="8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82" spans="1:5" ht="76.5">
      <c r="A382" s="6" t="str">
        <v>Прямой корпус фильтра FIA 32 A STR; под сварку встык ANSI; МРД 52 бар; t -60°С…+120°С</v>
      </c>
      <c r="B382" s="7" t="str">
        <v>148B5552</v>
      </c>
      <c r="C382" s="7" t="str">
        <v>148B9032R</v>
      </c>
      <c r="D382" s="6" t="str">
        <v>Прямой фильтр FIA 32 D STR с сеткой 150мкм; под сварку встык DIN; МРД 52 бар; t -60°С…+120°С</v>
      </c>
      <c r="E382" s="6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83" spans="1:5" ht="76.5">
      <c r="A383" s="8" t="str">
        <v>Угловой корпус фильтра FIA 40 G ANG ; под сварку встык GOST; МРД 52 бар; t -60°С…+120°С</v>
      </c>
      <c r="B383" s="9" t="str">
        <v>147X5241</v>
      </c>
      <c r="C383" s="9" t="str">
        <v>148B0040R</v>
      </c>
      <c r="D383" s="8" t="str">
        <v>Угловой фильтр FIA 40 D ANG с сеткой 150мкм; под сварку встык DIN; МРД 52 бар; t -60°С…+120°С</v>
      </c>
      <c r="E383" s="8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84" spans="1:5" ht="76.5">
      <c r="A384" s="6" t="str">
        <v>Прямой корпус фильтра FIA 40 G STR; под сварку встык GOST; МРД 52 бар; t -60°С…+120°С</v>
      </c>
      <c r="B384" s="7" t="str">
        <v>147X5249</v>
      </c>
      <c r="C384" s="7" t="str">
        <v>148B9040R</v>
      </c>
      <c r="D384" s="6" t="str">
        <v>Прямой фильтр FIA 40 D STR с сеткой 150мкм; под сварку встык DIN; МРД 52 бар; t -60°С…+120°С</v>
      </c>
      <c r="E384" s="6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85" spans="1:5" ht="63.75">
      <c r="A385" s="8" t="str">
        <v>Угловой корпус фильтра FIA 40 D ANG; под сварку встык DIN; МРД 52 бар; t -60°С…+120°С</v>
      </c>
      <c r="B385" s="9" t="str">
        <v>148B5624</v>
      </c>
      <c r="C385" s="9" t="str">
        <v>148B0040R</v>
      </c>
      <c r="D385" s="8" t="str">
        <v>Угловой фильтр FIA 40 D ANG с сеткой 150мкм; под сварку встык DIN; МРД 52 бар; t -60°С…+120°С</v>
      </c>
      <c r="E385" s="8" t="str">
        <v>1) Есть незначительное отличие по пропускной способности - kv (м3/ч).
2) Фильтр оснащен фильтрующей вставкой 150 мкм. Если требуется другой размер фильтрующей вставки, то она заказывается отдельно.</v>
      </c>
    </row>
    <row r="386" spans="1:5" ht="63.75">
      <c r="A386" s="6" t="str">
        <v>Прямой корпус фильтра FIA 40 D STR; под сварку встык DIN; МРД 52 бар; t -60°С…+120°С</v>
      </c>
      <c r="B386" s="7" t="str">
        <v>148B5625</v>
      </c>
      <c r="C386" s="7" t="str">
        <v>148B9040R</v>
      </c>
      <c r="D386" s="6" t="str">
        <v>Прямой фильтр FIA 40 D STR с сеткой 150мкм; под сварку встык DIN; МРД 52 бар; t -60°С…+120°С</v>
      </c>
      <c r="E386" s="6" t="str">
        <v>1) Есть незначительное отличие по пропускной способности - kv (м3/ч).
2) Фильтр оснащен фильтрующей вставкой 150 мкм. Если требуется другой размер фильтрующей вставки, то она заказывается отдельно.</v>
      </c>
    </row>
    <row r="387" spans="1:5" ht="76.5">
      <c r="A387" s="8" t="str">
        <v>Угловой корпус фильтра FIA 40 A ANG; под сварку встык ANSI; МРД 52 бар; t -60°С…+120°С</v>
      </c>
      <c r="B387" s="9" t="str">
        <v>148B5642</v>
      </c>
      <c r="C387" s="9" t="str">
        <v>148B0040R</v>
      </c>
      <c r="D387" s="8" t="str">
        <v>Угловой фильтр FIA 40 D ANG с сеткой 150мкм; под сварку встык DIN; МРД 52 бар; t -60°С…+120°С</v>
      </c>
      <c r="E387" s="8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88" spans="1:5" ht="76.5">
      <c r="A388" s="6" t="str">
        <v>Прямой корпус фильтра FIA 40 A STR; под сварку встык ANSI; МРД 52 бар; t -60°С…+120°С</v>
      </c>
      <c r="B388" s="7" t="str">
        <v>148B5644</v>
      </c>
      <c r="C388" s="7" t="str">
        <v>148B9040R</v>
      </c>
      <c r="D388" s="6" t="str">
        <v>Прямой фильтр FIA 40 D STR с сеткой 150мкм; под сварку встык DIN; МРД 52 бар; t -60°С…+120°С</v>
      </c>
      <c r="E388" s="6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89" spans="1:5" ht="76.5">
      <c r="A389" s="8" t="str">
        <v>Угловой корпус фильтра  FIA 50 G ANG; под сварку встык GOST; МРД 52 бар; t -60°С…+120°С</v>
      </c>
      <c r="B389" s="9" t="str">
        <v>147X5242</v>
      </c>
      <c r="C389" s="9" t="str">
        <v>148B0050R</v>
      </c>
      <c r="D389" s="8" t="str">
        <v>Угловой фильтр FIA 50 D ANG с сеткой 150мкм; под сварку встык DIN; МРД 52 бар; t -60°С…+120°С</v>
      </c>
      <c r="E389" s="8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90" spans="1:5" ht="76.5">
      <c r="A390" s="6" t="str">
        <v>Прямой корпус фильтра FIA 50 G STR; под сварку встык GOST; МРД 52 бар; t -60°С…+120°С</v>
      </c>
      <c r="B390" s="7" t="str">
        <v>147X5250</v>
      </c>
      <c r="C390" s="7" t="str">
        <v>148B9050R</v>
      </c>
      <c r="D390" s="6" t="str">
        <v>Прямой фильтр FIA 50 D STR с сеткой 150мкм; под сварку встык DIN; МРД 52 бар; t -60°С…+120°С</v>
      </c>
      <c r="E390" s="6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91" spans="1:5" ht="63.75">
      <c r="A391" s="8" t="str">
        <v>Угловой корпус фильтра  FIA 50 D ANG; под сварку встык DIN; МРД 52 бар; t -60°С…+120°С</v>
      </c>
      <c r="B391" s="9" t="str">
        <v>148B5712</v>
      </c>
      <c r="C391" s="9" t="str">
        <v>148B0050R</v>
      </c>
      <c r="D391" s="8" t="str">
        <v>Угловой фильтр FIA 50 D ANG с сеткой 150мкм; под сварку встык DIN; МРД 52 бар; t -60°С…+120°С</v>
      </c>
      <c r="E391" s="8" t="str">
        <v>1) Есть незначительное отличие по пропускной способности - kv (м3/ч).
2) Фильтр оснащен фильтрующей вставкой 150 мкм. Если требуется другой размер фильтрующей вставки, то она заказывается отдельно.</v>
      </c>
    </row>
    <row r="392" spans="1:5" ht="63.75">
      <c r="A392" s="6" t="str">
        <v>Прямой корпус фильтра FIA 50 D STR; под сварку встык DIN; МРД 52 бар; t -60°С…+120°С</v>
      </c>
      <c r="B392" s="7" t="str">
        <v>148B5713</v>
      </c>
      <c r="C392" s="7" t="str">
        <v>148B9050R</v>
      </c>
      <c r="D392" s="6" t="str">
        <v>Прямой фильтр FIA 50 D STR с сеткой 150мкм; под сварку встык DIN; МРД 52 бар; t -60°С…+120°С</v>
      </c>
      <c r="E392" s="6" t="str">
        <v>1) Есть незначительное отличие по пропускной способности - kv (м3/ч).
2) Фильтр оснащен фильтрующей вставкой 150 мкм. Если требуется другой размер фильтрующей вставки, то она заказывается отдельно.</v>
      </c>
    </row>
    <row r="393" spans="1:5" ht="76.5">
      <c r="A393" s="8" t="str">
        <v>Угловой корпус фильтра  FIA 50 A ANG; под сварку встык ANSI; МРД 52 бар; t -60°С…+120°С</v>
      </c>
      <c r="B393" s="9" t="str">
        <v>148B5714</v>
      </c>
      <c r="C393" s="9" t="str">
        <v>148B0050R</v>
      </c>
      <c r="D393" s="8" t="str">
        <v>Угловой фильтр FIA 50 D ANG с сеткой 150мкм; под сварку встык DIN; МРД 52 бар; t -60°С…+120°С</v>
      </c>
      <c r="E393" s="8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94" spans="1:5" ht="76.5">
      <c r="A394" s="6" t="str">
        <v>Прямой корпус фильтра FIA 50 A STR; под сварку встык ANSI; МРД 52 бар; t -60°С…+120°С</v>
      </c>
      <c r="B394" s="7" t="str">
        <v>148B5716</v>
      </c>
      <c r="C394" s="7" t="str">
        <v>148B9050R</v>
      </c>
      <c r="D394" s="6" t="str">
        <v>Прямой фильтр FIA 50 D STR с сеткой 150мкм; под сварку встык DIN; МРД 52 бар; t -60°С…+120°С</v>
      </c>
      <c r="E394" s="6" t="str">
        <v>1) Есть незначительное отличие по пропускной способности - kv (м3/ч).
2) Присоединение под сварку DIN
3) Фильтр оснащен фильтрующей вставкой 150 мкм. Если требуется другой размер фильтрующей вставки, то она заказывается отдельно.</v>
      </c>
    </row>
    <row r="395" spans="1:5" ht="63.75">
      <c r="A395" s="8" t="str">
        <v>Угловой корпус фильтра FIA 65 D ANG; под сварку встык DIN; МРД 52 бар; t -60°С…+120°С</v>
      </c>
      <c r="B395" s="9" t="str">
        <v>148B5812</v>
      </c>
      <c r="C395" s="9" t="str">
        <v>148B0065R</v>
      </c>
      <c r="D395" s="8" t="str">
        <v>Угловой фильтр FIA 65 D ANG с сеткой 250 мкм; под сварку встык DIN; МРД 52 бар; t -60°С…+120°С</v>
      </c>
      <c r="E395" s="8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</v>
      </c>
    </row>
    <row r="396" spans="1:5" ht="63.75">
      <c r="A396" s="6" t="str">
        <v>Прямой корпус фильтра FIA 65 D STR; под сварку встык DIN; МРД 52 бар; t -60°С…+120°С</v>
      </c>
      <c r="B396" s="7" t="str">
        <v>148B5813</v>
      </c>
      <c r="C396" s="7" t="str">
        <v>148B9065R</v>
      </c>
      <c r="D396" s="6" t="str">
        <v>Прямой фильтр FIA 65 D STR с сеткой 250 мкм; под сварку встык DIN; МРД 52 бар; t -60°С…+120°С</v>
      </c>
      <c r="E396" s="6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</v>
      </c>
    </row>
    <row r="397" spans="1:5" ht="76.5">
      <c r="A397" s="8" t="str">
        <v>Угловой корпус фильтра FIA 65 A ANG; под сварку встык ANSI; МРД 52 бар; t -60°С…+120°С</v>
      </c>
      <c r="B397" s="9" t="str">
        <v>148B5814</v>
      </c>
      <c r="C397" s="9" t="str">
        <v>148B0065R</v>
      </c>
      <c r="D397" s="8" t="str">
        <v>Угловой фильтр FIA 65 D ANG с сеткой 250 мкм; под сварку встык DIN; МРД 52 бар; t -60°С…+120°С</v>
      </c>
      <c r="E397" s="8" t="str">
        <v>1) Есть незначительное отличие по пропускной способности - kv (м3/ч).
2) Присоединение под сварку DIN
3) Фильтр оснащен фильтрующей вставкой 250 мкм. Если требуется другой размер фильтрующей вставки, то она заказывается отдельно.</v>
      </c>
    </row>
    <row r="398" spans="1:5" ht="76.5">
      <c r="A398" s="6" t="str">
        <v>Прямой корпус фильтра FIA 65 A STR; под сварку встык ANSI; МРД 52 бар; t -60°С…+120°С</v>
      </c>
      <c r="B398" s="7" t="str">
        <v>148B5815</v>
      </c>
      <c r="C398" s="7" t="str">
        <v>148B9065R</v>
      </c>
      <c r="D398" s="6" t="str">
        <v>Прямой фильтр FIA 65 D STR с сеткой 250 мкм; под сварку встык DIN; МРД 52 бар; t -60°С…+120°С</v>
      </c>
      <c r="E398" s="6" t="str">
        <v>1) Есть незначительное отличие по пропускной способности - kv (м3/ч).
2) Присоединение под сварку DIN
3) Фильтр оснащен фильтрующей вставкой 250 мкм. Если требуется другой размер фильтрующей вставки, то она заказывается отдельно.</v>
      </c>
    </row>
    <row r="399" spans="1:5" ht="63.75">
      <c r="A399" s="8" t="str">
        <v>Угловой корпус фильтра FIA 80 D ANG; под сварку встык DIN; МРД 52 бар; t -60°С…+120°С</v>
      </c>
      <c r="B399" s="9" t="str">
        <v>148B5905</v>
      </c>
      <c r="C399" s="9" t="str">
        <v>148B0080R</v>
      </c>
      <c r="D399" s="8" t="str">
        <v>Угловой фильтр FIA 80 D ANG с сеткой 250 мкм; под сварку встык DIN; МРД 52 бар; t -60°С…+120°С</v>
      </c>
      <c r="E399" s="8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</v>
      </c>
    </row>
    <row r="400" spans="1:5" ht="63.75">
      <c r="A400" s="6" t="str">
        <v>Прямой корпус фильтра FIA 80 D STR; под сварку встык DIN; МРД 52 бар; t -60°С…+120°С</v>
      </c>
      <c r="B400" s="7" t="str">
        <v>148B5906</v>
      </c>
      <c r="C400" s="7" t="str">
        <v>148B9080R</v>
      </c>
      <c r="D400" s="6" t="str">
        <v>Прямой фильтр FIA 80 D STR с сеткой 250 мкм; под сварку встык DIN; МРД 52 бар; t -60°С…+120°С</v>
      </c>
      <c r="E400" s="6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</v>
      </c>
    </row>
    <row r="401" spans="1:5" ht="76.5">
      <c r="A401" s="8" t="str">
        <v>Угловой корпус фильтра FIA 80 A ANG; под сварку встык ANSI; МРД 52 бар; t -60°С…+120°С</v>
      </c>
      <c r="B401" s="9" t="str">
        <v>148B5907</v>
      </c>
      <c r="C401" s="9" t="str">
        <v>148B0080R</v>
      </c>
      <c r="D401" s="8" t="str">
        <v>Угловой фильтр FIA 80 D ANG с сеткой 250 мкм; под сварку встык DIN; МРД 52 бар; t -60°С…+120°С</v>
      </c>
      <c r="E401" s="8" t="str">
        <v>1) Есть незначительное отличие по пропускной способности - kv (м3/ч).
2) Присоединение под сварку DIN
3) Фильтр оснащен фильтрующей вставкой 250 мкм. Если требуется другой размер фильтрующей вставки, то она заказывается отдельно.</v>
      </c>
    </row>
    <row r="402" spans="1:5" ht="76.5">
      <c r="A402" s="6" t="str">
        <v>Прямой корпус фильтра FIA 80 A STR; под сварку встык ANSI; МРД 52 бар; t -60°С…+120°С</v>
      </c>
      <c r="B402" s="7" t="str">
        <v>148B5908</v>
      </c>
      <c r="C402" s="7" t="str">
        <v>148B9080R</v>
      </c>
      <c r="D402" s="6" t="str">
        <v>Прямой фильтр FIA 80 D STR с сеткой 250 мкм; под сварку встык DIN; МРД 52 бар; t -60°С…+120°С</v>
      </c>
      <c r="E402" s="6" t="str">
        <v>1) Есть незначительное отличие по пропускной способности - kv (м3/ч).
2) Присоединение под сварку DIN
3) Фильтр оснащен фильтрующей вставкой 250 мкм. Если требуется другой размер фильтрующей вставки, то она заказывается отдельно.</v>
      </c>
    </row>
    <row r="403" spans="1:5" ht="114.75">
      <c r="A403" s="8" t="str">
        <v>Угловой корпус фильтра FIA 100 G ANG; под сварку встык GOST; МРД 52 бар; t -60°С…+120°С</v>
      </c>
      <c r="B403" s="9" t="str">
        <v>147X5243</v>
      </c>
      <c r="C403" s="9" t="str">
        <v>148С0100R</v>
      </c>
      <c r="D403" s="8" t="str">
        <v>Угловой фильтр FIA 100 D ANG с сеткой 250 мкм; под сварку встык DIN; МРД 40 бар; t -50°С…+120°С</v>
      </c>
      <c r="E403" s="8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
5) Присоединение под сварку DIN</v>
      </c>
    </row>
    <row r="404" spans="1:5" ht="114.75">
      <c r="A404" s="6" t="str">
        <v>Прямой корпус фильтра FIA 100 G STR; под сварку встык GOST; МРД 52 бар; t -60°С…+120°С</v>
      </c>
      <c r="B404" s="7" t="str">
        <v>147X5251</v>
      </c>
      <c r="C404" s="7" t="str">
        <v>148С9100R</v>
      </c>
      <c r="D404" s="6" t="str">
        <v>Прямой фильтр FIA 100 D STR с сеткой 250 мкм; под сварку встык DIN; МРД 40 бар; t -50°С…+120°С</v>
      </c>
      <c r="E404" s="6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
5) Присоединение под сварку DIN</v>
      </c>
    </row>
    <row r="405" spans="1:5" ht="102">
      <c r="A405" s="8" t="str">
        <v>Угловой корпус фильтра FIA 100 D ANG; под сварку встык DIN; МРД 52 бар; t -60°С…+120°С</v>
      </c>
      <c r="B405" s="9" t="str">
        <v>148B6006</v>
      </c>
      <c r="C405" s="9" t="str">
        <v>148C0100R</v>
      </c>
      <c r="D405" s="8" t="str">
        <v>Угловой фильтр FIA 100 D ANG с сеткой 250 мкм; под сварку встык DIN; МРД 40 бар; t -50°С…+120°С</v>
      </c>
      <c r="E405" s="8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406" spans="1:5" ht="102">
      <c r="A406" s="6" t="str">
        <v>Прямой корпус фильтра FIA 100 D STR; под сварку встык DIN; МРД 52 бар; t -60°С…+120°С</v>
      </c>
      <c r="B406" s="7" t="str">
        <v>148B6007</v>
      </c>
      <c r="C406" s="7" t="str">
        <v>148C9100R</v>
      </c>
      <c r="D406" s="6" t="str">
        <v>Прямой фильтр FIA 100 D STR с сеткой 250 мкм; под сварку встык DIN; МРД 40 бар; t -50°С…+120°С</v>
      </c>
      <c r="E406" s="6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407" spans="1:5" ht="114.75">
      <c r="A407" s="8" t="str">
        <v>Угловой корпус фильтра FIA 100 A ANG; под сварку встык ANSI; МРД 52 бар; t -60°С…+120°С</v>
      </c>
      <c r="B407" s="9" t="str">
        <v>148B6008</v>
      </c>
      <c r="C407" s="9" t="str">
        <v>148C0100R</v>
      </c>
      <c r="D407" s="8" t="str">
        <v>Угловой фильтр FIA 100 D ANG с сеткой 250 мкм; под сварку встык DIN; МРД 40 бар; t -50°С…+120°С</v>
      </c>
      <c r="E407" s="8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
5) Присоединение под сварку DIN</v>
      </c>
    </row>
    <row r="408" spans="1:5" ht="114.75">
      <c r="A408" s="6" t="str">
        <v>Прямой корпус фильтра FIA 100 A STR; под сварку встык ANSI; МРД 52 бар; t -60°С…+120°С</v>
      </c>
      <c r="B408" s="7" t="str">
        <v>148B6009</v>
      </c>
      <c r="C408" s="7" t="str">
        <v>148C9100R</v>
      </c>
      <c r="D408" s="6" t="str">
        <v>Прямой фильтр FIA 100 D STR с сеткой 250 мкм; под сварку встык DIN; МРД 40 бар; t -50°С…+120°С</v>
      </c>
      <c r="E408" s="6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
5) Присоединение под сварку DIN</v>
      </c>
    </row>
    <row r="409" spans="1:5" ht="114.75">
      <c r="A409" s="8" t="str">
        <v>Угловой корпус фильтра FIA 125 G ANG ; под сварку встык GOST; МРД 52 бар; t -60°С…+120°С</v>
      </c>
      <c r="B409" s="9" t="str">
        <v>147X5244</v>
      </c>
      <c r="C409" s="9" t="str">
        <v>148С0125R</v>
      </c>
      <c r="D409" s="8" t="str">
        <v>Угловой фильтр FIA 125 D ANG с сеткой 250 мкм; под сварку встык DIN; МРД 40 бар; t -50°С…+120°С</v>
      </c>
      <c r="E409" s="8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
5) Присоединение под сварку DIN</v>
      </c>
    </row>
    <row r="410" spans="1:5" ht="114.75">
      <c r="A410" s="6" t="str">
        <v>Прямой корпус фильтра FIA 125 G STR; под сварку встык GOST; МРД 52 бар; t -60°С…+120°С</v>
      </c>
      <c r="B410" s="7" t="str">
        <v>147X5252</v>
      </c>
      <c r="C410" s="7" t="str">
        <v>148С9125R</v>
      </c>
      <c r="D410" s="6" t="str">
        <v>Прямой фильтр FIA 125 D STR с сеткой 250 мкм; под сварку встык DIN; МРД 40 бар; t -50°С…+120°С</v>
      </c>
      <c r="E410" s="6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
5) Присоединение под сварку DIN</v>
      </c>
    </row>
    <row r="411" spans="1:5" ht="102">
      <c r="A411" s="8" t="str">
        <v>Угловой корпус фильтра FIA 125 D ANG; под сварку встык DIN; МРД 52 бар; t -60°С…+120°С</v>
      </c>
      <c r="B411" s="9" t="str">
        <v>148B6105</v>
      </c>
      <c r="C411" s="9" t="str">
        <v>148C0125R</v>
      </c>
      <c r="D411" s="8" t="str">
        <v>Угловой фильтр FIA 125 D ANG с сеткой 250 мкм; под сварку встык DIN; МРД 40 бар; t -50°С…+120°С</v>
      </c>
      <c r="E411" s="8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412" spans="1:5" ht="102">
      <c r="A412" s="6" t="str">
        <v>Прямой корпус фильтра FIA 125 D STR; под сварку встык DIN; МРД 52 бар; t -60°С…+120°С</v>
      </c>
      <c r="B412" s="7" t="str">
        <v>148B6106</v>
      </c>
      <c r="C412" s="7" t="str">
        <v>148C9125R</v>
      </c>
      <c r="D412" s="6" t="str">
        <v>Прямой фильтр FIA 125 D STR с сеткой 250 мкм; под сварку встык DIN; МРД 40 бар; t -50°С…+120°С</v>
      </c>
      <c r="E412" s="6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413" spans="1:5" ht="114.75">
      <c r="A413" s="8" t="str">
        <v>Угловой корпус фильтра FIA 125 A ANG; под сварку встык ANSI; МРД 52 бар; t -60°С…+120°С</v>
      </c>
      <c r="B413" s="9" t="str">
        <v>148B6107</v>
      </c>
      <c r="C413" s="9" t="str">
        <v>148C0125R</v>
      </c>
      <c r="D413" s="8" t="str">
        <v>Угловой фильтр FIA 125 D ANG с сеткой 250 мкм; под сварку встык DIN; МРД 40 бар; t -50°С…+120°С</v>
      </c>
      <c r="E413" s="8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
5) Присоединение под сварку DIN</v>
      </c>
    </row>
    <row r="414" spans="1:5" ht="114.75">
      <c r="A414" s="6" t="str">
        <v>Прямой корпус фильтра FIA 125 A STR; под сварку встык ANSI; МРД 52 бар; t -60°С…+120°С</v>
      </c>
      <c r="B414" s="7" t="str">
        <v>148B6108</v>
      </c>
      <c r="C414" s="7" t="str">
        <v>148C9125R</v>
      </c>
      <c r="D414" s="6" t="str">
        <v>Прямой фильтр FIA 125 D STR с сеткой 250 мкм; под сварку встык DIN; МРД 40 бар; t -50°С…+120°С</v>
      </c>
      <c r="E414" s="6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
5) Присоединение под сварку DIN</v>
      </c>
    </row>
    <row r="415" spans="1:5" ht="102">
      <c r="A415" s="8" t="str">
        <v>Угловой корпус фильтра FIA 150 D ANG; под сварку встык DIN; МРД 52 бар; t -60°С…+120°С</v>
      </c>
      <c r="B415" s="9" t="str">
        <v>148B6202</v>
      </c>
      <c r="C415" s="9" t="str">
        <v>148C0150R</v>
      </c>
      <c r="D415" s="8" t="str">
        <v>Угловой фильтр FIA 150 D ANG с сеткой 250 мкм; под сварку встык DIN; МРД 40 бар; t -50°С…+120°С</v>
      </c>
      <c r="E415" s="8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416" spans="1:5" ht="102">
      <c r="A416" s="6" t="str">
        <v>Прямой корпус фильтра FIA 150 D STR; под сварку встык DIN; МРД 52 бар; t -60°С…+120°С</v>
      </c>
      <c r="B416" s="7" t="str">
        <v>148B6203</v>
      </c>
      <c r="C416" s="7" t="str">
        <v>148C9150R</v>
      </c>
      <c r="D416" s="6" t="str">
        <v>Прямой фильтр FIA 150 D STR с сеткой 250 мкм; под сварку встык DIN; МРД 40 бар; t -50°С…+120°С</v>
      </c>
      <c r="E416" s="6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417" spans="1:5" ht="114.75">
      <c r="A417" s="8" t="str">
        <v>Угловой корпус фильтра FIA 150 A ANG; под сварку встык ANSI; МРД 52 бар; t -60°С…+120°С</v>
      </c>
      <c r="B417" s="9" t="str">
        <v>148B6204</v>
      </c>
      <c r="C417" s="9" t="str">
        <v>148C0150R</v>
      </c>
      <c r="D417" s="8" t="str">
        <v>Угловой фильтр FIA 150 D ANG с сеткой 250 мкм; под сварку встык DIN; МРД 40 бар; t -50°С…+120°С</v>
      </c>
      <c r="E417" s="8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
5) Присоединение под сварку DIN</v>
      </c>
    </row>
    <row r="418" spans="1:5" ht="114.75">
      <c r="A418" s="6" t="str">
        <v>Прямой корпус фильтра FIA 150 A STR; под сварку встык GOST; МРД 52 бар; t -60°С…+120°С</v>
      </c>
      <c r="B418" s="7" t="str">
        <v>148B6205</v>
      </c>
      <c r="C418" s="7" t="str">
        <v>148C9150R</v>
      </c>
      <c r="D418" s="6" t="str">
        <v>Прямой фильтр FIA 150 D STR с сеткой 250 мкм; под сварку встык DIN; МРД 40 бар; t -50°С…+120°С</v>
      </c>
      <c r="E418" s="6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
5) Присоединение под сварку DIN</v>
      </c>
    </row>
    <row r="419" spans="1:5" ht="114.75">
      <c r="A419" s="8" t="str">
        <v>Угловой корпус фильтра FIA 150 G ANG; под сварку встык GOST; МРД 52 бар; t -60°С…+120°С</v>
      </c>
      <c r="B419" s="9" t="str">
        <v>148B6206</v>
      </c>
      <c r="C419" s="9" t="str">
        <v>148C0150R</v>
      </c>
      <c r="D419" s="8" t="str">
        <v>Угловой фильтр FIA 150 D ANG с сеткой 250 мкм; под сварку встык DIN; МРД 40 бар; t -50°С…+120°С</v>
      </c>
      <c r="E419" s="8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
5) Присоединение под сварку DIN</v>
      </c>
    </row>
    <row r="420" spans="1:5" ht="114.75">
      <c r="A420" s="6" t="str">
        <v>Прямой корпус фильтра  FIA 150 G STR; под сварку встык GOST; МРД 52 бар; t -60°С…+120°С</v>
      </c>
      <c r="B420" s="7" t="str">
        <v>148B6207</v>
      </c>
      <c r="C420" s="7" t="str">
        <v>148C9150R</v>
      </c>
      <c r="D420" s="6" t="str">
        <v>Прямой фильтр FIA 150 D STR с сеткой 250 мкм; под сварку встык DIN; МРД 40 бар; t -50°С…+120°С</v>
      </c>
      <c r="E420" s="6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
5) Присоединение под сварку DIN</v>
      </c>
    </row>
    <row r="421" spans="1:5" ht="102">
      <c r="A421" s="8" t="str">
        <v>Угловой корпус фильтра  FIA 200 D ANG; под сварку встык DIN; МРД 52 бар; t -60°С…+120°С</v>
      </c>
      <c r="B421" s="9" t="str">
        <v>148B6302</v>
      </c>
      <c r="C421" s="9" t="str">
        <v>148C0200R</v>
      </c>
      <c r="D421" s="8" t="str">
        <v>Угловой фильтр FIA 200 D ANG с сеткой 250 мкм; под сварку встык DIN; МРД 40 бар; t -50°С…+120°С</v>
      </c>
      <c r="E421" s="8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422" spans="1:5" ht="102">
      <c r="A422" s="6" t="str">
        <v>Прямой корпус фильтра FIA 200 D STR; под сварку встык DIN; МРД 52 бар; t -60°С…+120°С</v>
      </c>
      <c r="B422" s="7" t="str">
        <v>148B6303</v>
      </c>
      <c r="C422" s="7" t="str">
        <v>148C9200R</v>
      </c>
      <c r="D422" s="6" t="str">
        <v>Прямой фильтр FIA 200 D STR с сеткой 250 мкм; под сварку встык DIN; МРД 40 бар; t -50°С…+120°С</v>
      </c>
      <c r="E422" s="6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</v>
      </c>
    </row>
    <row r="423" spans="1:5" ht="114.75">
      <c r="A423" s="8" t="str">
        <v>Угловой корпус фильтра  FIA 200 A ANG; под сварку встык GOST; МРД 52 бар; t -60°С…+120°С</v>
      </c>
      <c r="B423" s="9" t="str">
        <v>148B6304</v>
      </c>
      <c r="C423" s="9" t="str">
        <v>148C0200R</v>
      </c>
      <c r="D423" s="8" t="str">
        <v>Угловой фильтр FIA 200 D ANG с сеткой 250 мкм; под сварку встык DIN; МРД 40 бар; t -50°С…+120°С</v>
      </c>
      <c r="E423" s="8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
5) Присоединение под сварку DIN</v>
      </c>
    </row>
    <row r="424" spans="1:5" ht="114.75">
      <c r="A424" s="6" t="str">
        <v>Прямой корпус фильтра FIA 200 A STR; под сварку встык GOST; МРД 52 бар; t -60°С…+120°С</v>
      </c>
      <c r="B424" s="7" t="str">
        <v>148B6305</v>
      </c>
      <c r="C424" s="7" t="str">
        <v>148C9200R</v>
      </c>
      <c r="D424" s="6" t="str">
        <v>Прямой фильтр FIA 200 D STR с сеткой 250 мкм; под сварку встык DIN; МРД 40 бар; t -50°С…+120°С</v>
      </c>
      <c r="E424" s="6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Максимальное рабочее давление 40 бар изб. Под заказ доступна версия клапана с МРД 52 бар изб.
4) Диапазон рабочей температуры  t -50°С…+120°С
5) Присоединение под сварку DIN</v>
      </c>
    </row>
    <row r="425" spans="1:5" ht="76.5">
      <c r="A425" s="8" t="str">
        <v>Угловой корпус фильтра FIA 250 D ANG; под сварку встык DIN; МРД 40 бар; t -60°С…+120°С</v>
      </c>
      <c r="B425" s="9" t="str">
        <v>148H3171</v>
      </c>
      <c r="C425" s="9" t="str">
        <v>148С0250R</v>
      </c>
      <c r="D425" s="8" t="str">
        <v>Угловой фильтр FIA 250 D ANG с сеткой 250 мкм; под сварку встык DIN; МРД 40 бар; t -50°С…+120°С</v>
      </c>
      <c r="E425" s="8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Диапазон рабочей температуры  t -50°С…+120°С</v>
      </c>
    </row>
    <row r="426" spans="1:5" ht="76.5">
      <c r="A426" s="6" t="str">
        <v>Угловой корпус фильтра  FIA 300 D ANG; под сварку встык DIN; МРД 40 бар; t -60°С…+120°С</v>
      </c>
      <c r="B426" s="7" t="str">
        <v>148H3172</v>
      </c>
      <c r="C426" s="7" t="str">
        <v>148С0300R</v>
      </c>
      <c r="D426" s="6" t="str">
        <v>Угловой фильтр FIA 300 D ANG с сеткой 250 мкм; под сварку встык DIN; МРД 40 бар; t -50°С…+120°С</v>
      </c>
      <c r="E426" s="6" t="str">
        <v>1) Есть незначительное отличие по пропускной способности - kv (м3/ч).
2) Фильтр оснащен фильтрующей вставкой 250 мкм. Если требуется другой размер фильтрующей вставки, то она заказывается отдельно.
3) Диапазон рабочей температуры  t -50°С…+120°С</v>
      </c>
    </row>
    <row r="427" spans="1:5" ht="25.5">
      <c r="A427" s="8" t="str">
        <f t="array" ref="A427:E450">Таблица13[]</f>
        <v>Корпус регулятора температуры масла ORV 25 D H1; под сварку DIN; МРД 52 бар</v>
      </c>
      <c r="B427" s="9" t="str">
        <v>148H3399</v>
      </c>
      <c r="C427" s="9" t="str">
        <v>148H3399R</v>
      </c>
      <c r="D427" s="8" t="str">
        <v>Корпус регулятора температуры масла ORV 25 D; под сварку DIN; МРД 52 бар</v>
      </c>
      <c r="E427" s="8" t="str">
        <v>1) Есть отличие по пропускной способности - kv (м3/ч).</v>
      </c>
    </row>
    <row r="428" spans="1:5" ht="25.5">
      <c r="A428" s="6" t="str">
        <v>Корпус регулятора температуры масла  ORV 25 A H1; под сварку ANSI; МРД 52 бар</v>
      </c>
      <c r="B428" s="7" t="str">
        <v>148H3401</v>
      </c>
      <c r="C428" s="7" t="str">
        <v>148H3399R</v>
      </c>
      <c r="D428" s="6" t="str">
        <v>Корпус регулятора температуры масла ORV 25 D; под сварку DIN; МРД 52 бар</v>
      </c>
      <c r="E428" s="6" t="str">
        <v>1) Есть отличие по пропускной способности - kv (м3/ч)
2) Присоединение под сварку DIN</v>
      </c>
    </row>
    <row r="429" spans="1:5" ht="25.5">
      <c r="A429" s="8" t="str">
        <v>Корпус регулятора температуры масла  ORV 40 DIN H1; под сварку DIN; МРД 52 бар</v>
      </c>
      <c r="B429" s="9" t="str">
        <v>148H3361</v>
      </c>
      <c r="C429" s="9" t="str">
        <v>148H3402R</v>
      </c>
      <c r="D429" s="8" t="str">
        <v>Корпус регулятора температуры масла ORV 40 D; под сварку DIN; МРД 52 бар</v>
      </c>
      <c r="E429" s="8" t="str">
        <v>1) Есть отличие по пропускной способности - kv (м3/ч).</v>
      </c>
    </row>
    <row r="430" spans="1:5" ht="25.5">
      <c r="A430" s="6" t="str">
        <v>Корпус регулятора температуры масла ORV 40 ANSI H1; под сварку ANSI; МРД 52 бар</v>
      </c>
      <c r="B430" s="7" t="str">
        <v>148H3404</v>
      </c>
      <c r="C430" s="7" t="str">
        <v>148H3402R</v>
      </c>
      <c r="D430" s="6" t="str">
        <v>Корпус регулятора температуры масла ORV 40 D; под сварку DIN; МРД 52 бар</v>
      </c>
      <c r="E430" s="6" t="str">
        <v>1) Есть отличие по пропускной способности - kv (м3/ч)
2) Присоединение под сварку DIN</v>
      </c>
    </row>
    <row r="431" spans="1:5" ht="25.5">
      <c r="A431" s="8" t="str">
        <v>Корпус регулятора температуры масла ORV 40 DIN H2; под сварку DIN; МРД 52 бар</v>
      </c>
      <c r="B431" s="9" t="str">
        <v>148H3402</v>
      </c>
      <c r="C431" s="9" t="str">
        <v>148H3402R</v>
      </c>
      <c r="D431" s="8" t="str">
        <v>Корпус регулятора температуры масла ORV 40 D; под сварку DIN; МРД 52 бар</v>
      </c>
      <c r="E431" s="8" t="str">
        <v>1) Есть отличие по пропускной способности - kv (м3/ч).</v>
      </c>
    </row>
    <row r="432" spans="1:5" ht="25.5">
      <c r="A432" s="6" t="str">
        <v>Корпус регулятора температуры масла ORV 40 ANSI H2; под сварку ANSI; МРД 52 бар</v>
      </c>
      <c r="B432" s="7" t="str">
        <v>148H3405</v>
      </c>
      <c r="C432" s="7" t="str">
        <v>148H3402R</v>
      </c>
      <c r="D432" s="6" t="str">
        <v>Корпус регулятора температуры масла ORV 40 D; под сварку DIN; МРД 52 бар</v>
      </c>
      <c r="E432" s="6" t="str">
        <v>1) Есть отличие по пропускной способности - kv (м3/ч)
2) Присоединение под сварку DIN</v>
      </c>
    </row>
    <row r="433" spans="1:5" ht="25.5">
      <c r="A433" s="8" t="str">
        <v>Корпус регулятора температуры масла ORV 50 DIN H2; под сварку DIN; МРД 52 бар</v>
      </c>
      <c r="B433" s="9" t="str">
        <v>148H3406</v>
      </c>
      <c r="C433" s="9" t="str">
        <v>148H3406R</v>
      </c>
      <c r="D433" s="8" t="str">
        <v>Корпус регулятора температуры масла ORV 50 D; под сварку DIN; МРД 52 бар</v>
      </c>
      <c r="E433" s="8" t="str">
        <v>1) Есть отличие по пропускной способности - kv (м3/ч).</v>
      </c>
    </row>
    <row r="434" spans="1:5" ht="25.5">
      <c r="A434" s="6" t="str">
        <v>Корпус регулятора температуры масла ORV 50 ANSI H2; под сварку ANSI; МРД 52 бар</v>
      </c>
      <c r="B434" s="7" t="str">
        <v>148H3408</v>
      </c>
      <c r="C434" s="7" t="str">
        <v>148H3406R</v>
      </c>
      <c r="D434" s="6" t="str">
        <v>Корпус регулятора температуры масла ORV 50 D; под сварку DIN; МРД 52 бар</v>
      </c>
      <c r="E434" s="6" t="str">
        <v>1) Есть отличие по пропускной способности - kv (м3/ч)
2) Присоединение под сварку DIN</v>
      </c>
    </row>
    <row r="435" spans="1:5" ht="25.5">
      <c r="A435" s="8" t="str">
        <v>Корпус регулятора температуры масла ORV 65 DIN H3; под сварку DIN; МРД 52 бар</v>
      </c>
      <c r="B435" s="9" t="str">
        <v>148H3409</v>
      </c>
      <c r="C435" s="9" t="str">
        <v>148H3409R</v>
      </c>
      <c r="D435" s="8" t="str">
        <v>Корпус регулятора температуры масла ORV 65 D; под сварку DIN; МРД 52 бар</v>
      </c>
      <c r="E435" s="8" t="str">
        <v>1) Есть отличие по пропускной способности - kv (м3/ч).</v>
      </c>
    </row>
    <row r="436" spans="1:5" ht="25.5">
      <c r="A436" s="6" t="str">
        <v>Корпус регулятора температуры масла ORV 65 ANSI H3; под сварку ANSI; МРД 52 бар</v>
      </c>
      <c r="B436" s="7" t="str">
        <v>148H3410</v>
      </c>
      <c r="C436" s="7" t="str">
        <v>148H3409R</v>
      </c>
      <c r="D436" s="6" t="str">
        <v>Корпус регулятора температуры масла ORV 65 D; под сварку DIN; МРД 52 бар</v>
      </c>
      <c r="E436" s="6" t="str">
        <v>1) Есть отличие по пропускной способности - kv (м3/ч)
2) Присоединение под сварку DIN</v>
      </c>
    </row>
    <row r="437" spans="1:5" ht="25.5">
      <c r="A437" s="8" t="str">
        <v>Корпус регулятора температуры масла ORV 80 DIN H3; под сварку DIN; МРД 52 бар</v>
      </c>
      <c r="B437" s="9" t="str">
        <v>148H3362</v>
      </c>
      <c r="C437" s="9" t="str">
        <v>148H3362R</v>
      </c>
      <c r="D437" s="8" t="str">
        <v>Корпус регулятора температуры масла ORV 80 D; под сварку DIN; МРД 52 бар</v>
      </c>
      <c r="E437" s="8" t="str">
        <v>1) Есть отличие по пропускной способности - kv (м3/ч).</v>
      </c>
    </row>
    <row r="438" spans="1:5" ht="25.5">
      <c r="A438" s="6" t="str">
        <v>Корпус регулятора температуры масла ORV 80 ANSI H3; под сварку ANSI; МРД 52 бар</v>
      </c>
      <c r="B438" s="7" t="str">
        <v>148H3411</v>
      </c>
      <c r="C438" s="7" t="str">
        <v>148H3362R</v>
      </c>
      <c r="D438" s="6" t="str">
        <v>Корпус регулятора температуры масла ORV 80 D; под сварку DIN; МРД 52 бар</v>
      </c>
      <c r="E438" s="6" t="str">
        <v>1) Есть отличие по пропускной способности - kv (м3/ч)
2) Присоединение под сварку DIN</v>
      </c>
    </row>
    <row r="439" spans="1:5">
      <c r="A439" s="8" t="str">
        <v>Термостат 43С для ORV 25 and ORV 40 H1</v>
      </c>
      <c r="B439" s="9" t="str">
        <v>148H3466</v>
      </c>
      <c r="C439" s="9" t="str">
        <v xml:space="preserve"> -</v>
      </c>
      <c r="D439" s="8">
        <v>0</v>
      </c>
      <c r="E439" s="8" t="str">
        <v xml:space="preserve"> -</v>
      </c>
    </row>
    <row r="440" spans="1:5">
      <c r="A440" s="6" t="str">
        <v>Термостат 43С для ORV 40 and ORV 50 H2</v>
      </c>
      <c r="B440" s="7" t="str">
        <v>148H3467</v>
      </c>
      <c r="C440" s="7" t="str">
        <v xml:space="preserve"> - </v>
      </c>
      <c r="D440" s="6">
        <v>0</v>
      </c>
      <c r="E440" s="6" t="str">
        <v xml:space="preserve"> -</v>
      </c>
    </row>
    <row r="441" spans="1:5">
      <c r="A441" s="8" t="str">
        <v>Термостат 49С для ORV 25 and ORV 40 H1</v>
      </c>
      <c r="B441" s="9" t="str">
        <v>148H3463</v>
      </c>
      <c r="C441" s="9" t="str">
        <v xml:space="preserve"> -</v>
      </c>
      <c r="D441" s="8">
        <v>0</v>
      </c>
      <c r="E441" s="8" t="str">
        <v xml:space="preserve"> -</v>
      </c>
    </row>
    <row r="442" spans="1:5">
      <c r="A442" s="6" t="str">
        <v>Термостат 49С для ORV 40 and ORV 50 H2</v>
      </c>
      <c r="B442" s="7" t="str">
        <v>148H3464</v>
      </c>
      <c r="C442" s="7" t="str">
        <v xml:space="preserve"> - </v>
      </c>
      <c r="D442" s="6">
        <v>0</v>
      </c>
      <c r="E442" s="6" t="str">
        <v xml:space="preserve"> -</v>
      </c>
    </row>
    <row r="443" spans="1:5">
      <c r="A443" s="8" t="str">
        <v>Термостат 60С для ORV 25 and ORV 40 H1</v>
      </c>
      <c r="B443" s="9" t="str">
        <v>148H3469</v>
      </c>
      <c r="C443" s="9" t="str">
        <v xml:space="preserve"> -</v>
      </c>
      <c r="D443" s="8">
        <v>0</v>
      </c>
      <c r="E443" s="8" t="str">
        <v xml:space="preserve"> -</v>
      </c>
    </row>
    <row r="444" spans="1:5">
      <c r="A444" s="6" t="str">
        <v>Термостат 60С для ORV 40 and ORV 50 H2</v>
      </c>
      <c r="B444" s="7" t="str">
        <v>148H3470</v>
      </c>
      <c r="C444" s="7" t="str">
        <v xml:space="preserve"> - </v>
      </c>
      <c r="D444" s="6">
        <v>0</v>
      </c>
      <c r="E444" s="6" t="str">
        <v xml:space="preserve"> -</v>
      </c>
    </row>
    <row r="445" spans="1:5">
      <c r="A445" s="8" t="str">
        <v>Термостат 77С для ORV 25 and ORV 40 H1</v>
      </c>
      <c r="B445" s="9" t="str">
        <v>148H3472</v>
      </c>
      <c r="C445" s="9" t="str">
        <v xml:space="preserve"> -</v>
      </c>
      <c r="D445" s="8">
        <v>0</v>
      </c>
      <c r="E445" s="8" t="str">
        <v xml:space="preserve"> -</v>
      </c>
    </row>
    <row r="446" spans="1:5">
      <c r="A446" s="6" t="str">
        <v>Термостат 77С для ORV 40 and ORV 50 H2</v>
      </c>
      <c r="B446" s="7" t="str">
        <v>148H3473</v>
      </c>
      <c r="C446" s="7" t="str">
        <v xml:space="preserve"> - </v>
      </c>
      <c r="D446" s="6">
        <v>0</v>
      </c>
      <c r="E446" s="6" t="str">
        <v xml:space="preserve"> -</v>
      </c>
    </row>
    <row r="447" spans="1:5">
      <c r="A447" s="8" t="str">
        <v>Термостат 43С для ORV 65 and ORV 80 H3</v>
      </c>
      <c r="B447" s="9" t="str">
        <v>148H3468</v>
      </c>
      <c r="C447" s="9" t="str">
        <v xml:space="preserve"> -</v>
      </c>
      <c r="D447" s="8">
        <v>0</v>
      </c>
      <c r="E447" s="8" t="str">
        <v xml:space="preserve"> -</v>
      </c>
    </row>
    <row r="448" spans="1:5">
      <c r="A448" s="6" t="str">
        <v>Термостат 49С для ORV 65 and ORV 80 H3</v>
      </c>
      <c r="B448" s="7" t="str">
        <v>148H3465</v>
      </c>
      <c r="C448" s="7" t="str">
        <v xml:space="preserve"> - </v>
      </c>
      <c r="D448" s="6">
        <v>0</v>
      </c>
      <c r="E448" s="6" t="str">
        <v xml:space="preserve"> -</v>
      </c>
    </row>
    <row r="449" spans="1:5">
      <c r="A449" s="8" t="str">
        <v>Термостат 60С для ORV 65 and ORV 80 H3</v>
      </c>
      <c r="B449" s="9" t="str">
        <v>148H3471</v>
      </c>
      <c r="C449" s="9" t="str">
        <v xml:space="preserve"> -</v>
      </c>
      <c r="D449" s="8">
        <v>0</v>
      </c>
      <c r="E449" s="8" t="str">
        <v xml:space="preserve"> -</v>
      </c>
    </row>
    <row r="450" spans="1:5">
      <c r="A450" s="6" t="str">
        <v>Термостат 77С для ORV 65 and ORV 80 H3</v>
      </c>
      <c r="B450" s="7" t="str">
        <v>148H3474</v>
      </c>
      <c r="C450" s="7" t="str">
        <v xml:space="preserve"> - </v>
      </c>
      <c r="D450" s="6">
        <v>0</v>
      </c>
      <c r="E450" s="6" t="str">
        <v xml:space="preserve"> -</v>
      </c>
    </row>
    <row r="451" spans="1:5" ht="140.25">
      <c r="A451" s="8" t="str">
        <f t="array" ref="A451:E569">Таблица15[]</f>
        <v>Регулятор потока с пилотным управлением ICS 25-5; под 1 пилот;  Kv 1,7 м3/ч;под сварку встык DIN (3/4 “); МРД 52 бар; t -60°С…+120°С; открывающий перепад ∆p 0,07-0,2 бар</v>
      </c>
      <c r="B451" s="9" t="str">
        <v>027H2028</v>
      </c>
      <c r="C451" s="9" t="str">
        <v>027F3020R</v>
      </c>
      <c r="D451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51" s="8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v>
      </c>
    </row>
    <row r="452" spans="1:5" ht="140.25">
      <c r="A452" s="6" t="str">
        <v>Регулятор потока с пилотным управлением ICS 25-5; под 1 пилот;  Kv 1,7 м3/ч;под сварку встык DIN (1 “); МРД 52 бар; t -60°С…+120°С; открывающий перепад ∆p 0,07-0,2 бар</v>
      </c>
      <c r="B452" s="7" t="str">
        <v>027H2020</v>
      </c>
      <c r="C452" s="7" t="str">
        <v>027F3020R</v>
      </c>
      <c r="D452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52" s="6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v>
      </c>
    </row>
    <row r="453" spans="1:5" ht="140.25">
      <c r="A453" s="8" t="str">
        <v>Регулятор потока с пилотным управлением ICS 25-5; под 1 пилот;  Kv 1,7 м3/ч;под пайку SA (1 1/8); МРД 52 бар; t -60°С…+120°С; открывающий перепад ∆p 0,07-0,2 бар</v>
      </c>
      <c r="B453" s="9" t="str">
        <v>027H2026</v>
      </c>
      <c r="C453" s="9" t="str">
        <v>027F3020R</v>
      </c>
      <c r="D453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53" s="8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v>
      </c>
    </row>
    <row r="454" spans="1:5" ht="140.25">
      <c r="A454" s="6" t="str">
        <v>Регулятор потока с пилотным управлением ICS 25-5; под 1 пилот;  Kv 1,7 м3/ч;под пайку SA (7/8 “); МРД 52 бар; t -60°С…+120°С; открывающий перепад ∆p 0,07-0,2 бар</v>
      </c>
      <c r="B454" s="7" t="str">
        <v>027H2025</v>
      </c>
      <c r="C454" s="7" t="str">
        <v>027F3020R</v>
      </c>
      <c r="D454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54" s="6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v>
      </c>
    </row>
    <row r="455" spans="1:5" ht="140.25">
      <c r="A455" s="8" t="str">
        <v>Регулятор потока с пилотным управлением ICS 25-5; под 1 пилот;  Kv 1,7 м3/ч;под пайку SD (1 1/8 “); МРД 52 бар; t -60°С…+120°С; открывающий перепад ∆p 0,07-0,2 бар</v>
      </c>
      <c r="B455" s="9" t="str">
        <v>027H2024</v>
      </c>
      <c r="C455" s="9" t="str">
        <v>027F3020R</v>
      </c>
      <c r="D455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55" s="8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v>
      </c>
    </row>
    <row r="456" spans="1:5" ht="114.75">
      <c r="A456" s="6" t="str">
        <v>Регулятор потока с пилотным управлением ICS 25-5; под 3 пилота;  Kv 1,7 м3/ч;под сварку встык DIN (3/4 “); МРД 52 бар; t -60°С…+120°С; открывающий перепад ∆p 0,07-0,2 бар</v>
      </c>
      <c r="B456" s="7" t="str">
        <v>027H2078</v>
      </c>
      <c r="C456" s="7" t="str">
        <v>027F3020R</v>
      </c>
      <c r="D456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56" s="6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457" spans="1:5" ht="127.5">
      <c r="A457" s="8" t="str">
        <v>Регулятор потока с пилотным управлением ICS 25-5; под  3 пилота;  Kv 1,7 м3/ч;под сварку встык DIN (1 “); МРД 52 бар; t -60°С…+120°С; открывающий перепад ∆p 0,07-0,2 бар</v>
      </c>
      <c r="B457" s="9" t="str">
        <v>027H2070</v>
      </c>
      <c r="C457" s="9" t="str">
        <v>027F3020R</v>
      </c>
      <c r="D457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57" s="8" t="str">
        <v xml:space="preserve"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</v>
      </c>
    </row>
    <row r="458" spans="1:5" ht="114.75">
      <c r="A458" s="6" t="str">
        <v>Регулятор потока с пилотным управлением ICS 25-5; под  3 пилота;  Kv 1,7 м3/ч;под пайку SA (1 1/8); МРД 52 бар; t -60°С…+120°С; открывающий перепад ∆p 0,07-0,2 бар</v>
      </c>
      <c r="B458" s="7" t="str">
        <v>027H2076</v>
      </c>
      <c r="C458" s="7" t="str">
        <v>027F3020R</v>
      </c>
      <c r="D458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58" s="6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459" spans="1:5" ht="127.5">
      <c r="A459" s="8" t="str">
        <v>Регулятор потока с пилотным управлением ICS 25-5; под  3 пилота;  Kv 1,7 м3/ч;под пайку SA (7/8 “); МРД 52 бар; t -60°С…+120°С; открывающий перепад ∆p 0,07-0,2 бар</v>
      </c>
      <c r="B459" s="9" t="str">
        <v>027H2075</v>
      </c>
      <c r="C459" s="9" t="str">
        <v>027F3020R</v>
      </c>
      <c r="D459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59" s="8" t="str">
        <v xml:space="preserve"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</v>
      </c>
    </row>
    <row r="460" spans="1:5" ht="114.75">
      <c r="A460" s="6" t="str">
        <v>Регулятор потока с пилотным управлением ICS 25-5; под  3 пилота;  Kv 1,7 м3/ч;под пайку SD (1 1/8 “); МРД 52 бар; t -60°С…+120°С; открывающий перепад ∆p 0,07-0,2 бар</v>
      </c>
      <c r="B460" s="7" t="str">
        <v>027H2074</v>
      </c>
      <c r="C460" s="7" t="str">
        <v>027F3020R</v>
      </c>
      <c r="D460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60" s="6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461" spans="1:5" ht="140.25">
      <c r="A461" s="8" t="str">
        <v>Регулятор потока с пилотным управлением ICS 25-10; под 1 пилот;  Kv 3,5 м3/ч;под сварку встык DIN (3/4 “); МРД 52 бар; t -60°С…+120°С; открывающий перепад ∆p 0,07-0,2 бар</v>
      </c>
      <c r="B461" s="9" t="str">
        <v>027H2038</v>
      </c>
      <c r="C461" s="9" t="str">
        <v>027F3020R</v>
      </c>
      <c r="D461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61" s="8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v>
      </c>
    </row>
    <row r="462" spans="1:5" ht="140.25">
      <c r="A462" s="6" t="str">
        <v>Регулятор потока с пилотным управлением ICS 25-5; под 1 пилот;  Kv 1,7 м3/ч;под пайку SD (7/8“); МРД 52 бар; t -60°С…+120°С; открывающий перепад ∆p 0,07-0,2 бар</v>
      </c>
      <c r="B462" s="7" t="str">
        <v>027H2023</v>
      </c>
      <c r="C462" s="7" t="str">
        <v>027F3020R</v>
      </c>
      <c r="D462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62" s="6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v>
      </c>
    </row>
    <row r="463" spans="1:5" ht="140.25">
      <c r="A463" s="8" t="str">
        <v>Регулятор потока с пилотным управлением ICS 25-5; под 1 пилот;  Kv 1,7 м3/ч;под сварку встык ANSI (3/4 “); МРД 52 бар; t -60°С…+120°С; открывающий перепад ∆p 0,07-0,2 бар</v>
      </c>
      <c r="B463" s="9" t="str">
        <v>027H2029</v>
      </c>
      <c r="C463" s="9" t="str">
        <v>027F3020R</v>
      </c>
      <c r="D463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63" s="8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v>
      </c>
    </row>
    <row r="464" spans="1:5" ht="140.25">
      <c r="A464" s="6" t="str">
        <v>Регулятор потока с пилотным управлением ICS 25-5; под 1 пилот;  Kv 1,7 м3/ч;под сварку встык ANSI (1 “); МРД 52 бар; t -60°С…+120°С; открывающий перепад ∆p 0,07-0,2 бар</v>
      </c>
      <c r="B464" s="7" t="str">
        <v>027H2021</v>
      </c>
      <c r="C464" s="7" t="str">
        <v>027F3020R</v>
      </c>
      <c r="D464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64" s="6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v>
      </c>
    </row>
    <row r="465" spans="1:5" ht="114.75">
      <c r="A465" s="8" t="str">
        <v>Регулятор потока с пилотным управлением ICS 25-5; под 3 пилот;  Kv 1,7 м3/ч;под пайку SD (7/8“); МРД 52 бар; t -60°С…+120°С; открывающий перепад ∆p 0,07-0,2 бар</v>
      </c>
      <c r="B465" s="9" t="str">
        <v>027H2073</v>
      </c>
      <c r="C465" s="9" t="str">
        <v>027F3020R</v>
      </c>
      <c r="D465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65" s="8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466" spans="1:5" ht="114.75">
      <c r="A466" s="6" t="str">
        <v>Регулятор потока с пилотным управлением ICS 25-5; под 3 пилот;  Kv 1,7 м3/ч;под сварку встык ANSI (3/4 “); МРД 52 бар; t -60°С…+120°С; открывающий перепад ∆p 0,07-0,2 бар</v>
      </c>
      <c r="B466" s="7" t="str">
        <v>027H2079</v>
      </c>
      <c r="C466" s="7" t="str">
        <v>027F3020R</v>
      </c>
      <c r="D466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66" s="6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467" spans="1:5" ht="114.75">
      <c r="A467" s="8" t="str">
        <v>Регулятор потока с пилотным управлением ICS 25-5; под 3 пилот;  Kv 1,7 м3/ч;под сварку встык ANSI (1 “); МРД 52 бар; t -60°С…+120°С; открывающий перепад ∆p 0,07-0,2 бар</v>
      </c>
      <c r="B467" s="9" t="str">
        <v>027H2071</v>
      </c>
      <c r="C467" s="9" t="str">
        <v>027F3020R</v>
      </c>
      <c r="D467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67" s="8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468" spans="1:5" ht="140.25">
      <c r="A468" s="6" t="str">
        <v>Регулятор потока с пилотным управлением ICS 25-10; под 1 пилот;  Kv 3,5 м3/ч;под сварку встык DIN (1 “); МРД 52 бар; t -60°С…+120°С; открывающий перепад ∆p 0,07-0,2 бар</v>
      </c>
      <c r="B468" s="7" t="str">
        <v>027H2030</v>
      </c>
      <c r="C468" s="7" t="str">
        <v>027F3020R</v>
      </c>
      <c r="D468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68" s="6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v>
      </c>
    </row>
    <row r="469" spans="1:5" ht="140.25">
      <c r="A469" s="8" t="str">
        <v>Регулятор потока с пилотным управлением ICS 25-10; под 1 пилот;  Kv 3,5 м3/ч;под пайку SA (1 1/8); МРД 52 бар; t -60°С…+120°С; открывающий перепад ∆p 0,07-0,2 бар</v>
      </c>
      <c r="B469" s="9" t="str">
        <v>027H2036</v>
      </c>
      <c r="C469" s="9" t="str">
        <v>027F3020R</v>
      </c>
      <c r="D469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69" s="8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v>
      </c>
    </row>
    <row r="470" spans="1:5" ht="140.25">
      <c r="A470" s="6" t="str">
        <v>Регулятор потока с пилотным управлением ICS 25-10; под 1 пилот;  Kv 3,5 м3/ч;под пайку SA (7/8 “); МРД 52 бар; t -60°С…+120°С; открывающий перепад ∆p 0,07-0,2 бар</v>
      </c>
      <c r="B470" s="7" t="str">
        <v>027H2035</v>
      </c>
      <c r="C470" s="7" t="str">
        <v>027F3020R</v>
      </c>
      <c r="D470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70" s="6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v>
      </c>
    </row>
    <row r="471" spans="1:5" ht="140.25">
      <c r="A471" s="8" t="str">
        <v>Регулятор потока с пилотным управлением ICS 25-10; под 1 пилот;  Kv 3,5 м3/ч;под пайку SD (1 1/8 “); МРД 52 бар; t -60°С…+120°С; открывающий перепад ∆p 0,07-0,2 бар</v>
      </c>
      <c r="B471" s="9" t="str">
        <v>027H2034</v>
      </c>
      <c r="C471" s="9" t="str">
        <v>027F3020R</v>
      </c>
      <c r="D471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71" s="8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v>
      </c>
    </row>
    <row r="472" spans="1:5" ht="114.75">
      <c r="A472" s="6" t="str">
        <v>Регулятор потока с пилотным управлением ICS 25-10; под 3 пилота;  Kv 3,5 м3/ч;под сварку встык DIN (3/4 “); МРД 52 бар; t -60°С…+120°С; открывающий перепад ∆p 0,07-0,2 бар</v>
      </c>
      <c r="B472" s="7" t="str">
        <v>027H2088</v>
      </c>
      <c r="C472" s="7" t="str">
        <v>027F3020R</v>
      </c>
      <c r="D472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72" s="6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473" spans="1:5" ht="114.75">
      <c r="A473" s="8" t="str">
        <v>Регулятор потока с пилотным управлением ICS 25-10; под  3 пилота;  Kv 3,5 м3/ч;под сварку встык DIN (1 “); МРД 52 бар; t -60°С…+120°С; открывающий перепад ∆p 0,07-0,2 бар</v>
      </c>
      <c r="B473" s="9" t="str">
        <v>027H2080</v>
      </c>
      <c r="C473" s="9" t="str">
        <v>027F3020R</v>
      </c>
      <c r="D473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73" s="8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474" spans="1:5" ht="114.75">
      <c r="A474" s="6" t="str">
        <v>Регулятор потока с пилотным управлением ICS 25-10; под  3 пилота;  Kv 3,5 м3/ч;под пайку SA (1 1/8); МРД 52 бар; t -60°С…+120°С; открывающий перепад ∆p 0,07-0,2 бар</v>
      </c>
      <c r="B474" s="7" t="str">
        <v>027H2086</v>
      </c>
      <c r="C474" s="7" t="str">
        <v>027F3020R</v>
      </c>
      <c r="D474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74" s="6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475" spans="1:5" ht="114.75">
      <c r="A475" s="8" t="str">
        <v>Регулятор потока с пилотным управлением ICS 25-10; под  3 пилота;  Kv 3,5 м3/ч;под пайку SA (7/8 “); МРД 52 бар; t -60°С…+120°С; открывающий перепад ∆p 0,07-0,2 бар</v>
      </c>
      <c r="B475" s="9" t="str">
        <v>027H2085</v>
      </c>
      <c r="C475" s="9" t="str">
        <v>027F3020R</v>
      </c>
      <c r="D475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75" s="8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476" spans="1:5" ht="114.75">
      <c r="A476" s="6" t="str">
        <v>Регулятор потока с пилотным управлением ICS 25-10; под  3 пилота;  Kv 3,5 м3/ч;под пайку SD (1 1/8 “); МРД 52 бар; t -60°С…+120°С; открывающий перепад ∆p 0,07-0,2 бар</v>
      </c>
      <c r="B476" s="7" t="str">
        <v>027H2084</v>
      </c>
      <c r="C476" s="7" t="str">
        <v>027F3020R</v>
      </c>
      <c r="D476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76" s="6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477" spans="1:5" ht="140.25">
      <c r="A477" s="8" t="str">
        <v>Регулятор потока с пилотным управлением ICS 25-10; под 1 пилот;  Kv 3,5 м3/ч;под пайку SD (7/8“); МРД 52 бар; t -60°С…+120°С; открывающий перепад ∆p 0,07-0,2 бар</v>
      </c>
      <c r="B477" s="9" t="str">
        <v>027H2033</v>
      </c>
      <c r="C477" s="9" t="str">
        <v>027F3020R</v>
      </c>
      <c r="D477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77" s="8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v>
      </c>
    </row>
    <row r="478" spans="1:5" ht="140.25">
      <c r="A478" s="6" t="str">
        <v>Регулятор потока с пилотным управлением  ICS 25-10; под 1 пилот;  Kv 3,5 м3/ч;под сварку встык ANSI (3/4 “); МРД 52 бар; t -60°С…+120°С; открывающий перепад ∆p 0,07-0,2 бар</v>
      </c>
      <c r="B478" s="7" t="str">
        <v>027H2039</v>
      </c>
      <c r="C478" s="7" t="str">
        <v>027F3020R</v>
      </c>
      <c r="D478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78" s="6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v>
      </c>
    </row>
    <row r="479" spans="1:5" ht="140.25">
      <c r="A479" s="8" t="str">
        <v>Регулятор потока с пилотным управлением ICS 25-10; под 1 пилот;  Kv 3,5 м3/ч;под сварку встык ANSI (1 “); МРД 52 бар; t -60°С…+120°С; открывающий перепад ∆p 0,07-0,2 бар</v>
      </c>
      <c r="B479" s="9" t="str">
        <v>027H2031</v>
      </c>
      <c r="C479" s="9" t="str">
        <v>027F3020R</v>
      </c>
      <c r="D479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79" s="8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027F1020R - под 1 пилот, но под заказ</v>
      </c>
    </row>
    <row r="480" spans="1:5" ht="114.75">
      <c r="A480" s="6" t="str">
        <v>Регулятор потока с пилотным управлением ICS 25-10; под 3 пилота;  Kv 3,5 м3/ч;под пайку SD (7/8“); МРД 52 бар; t -60°С…+120°С; открывающий перепад ∆p 0,07-0,2 бар</v>
      </c>
      <c r="B480" s="7" t="str">
        <v>027H2083</v>
      </c>
      <c r="C480" s="7" t="str">
        <v>027F3020R</v>
      </c>
      <c r="D480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80" s="6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481" spans="1:5" ht="114.75">
      <c r="A481" s="8" t="str">
        <v>Регулятор потока с пилотным управлением  ICS 25-10; под 3 пилота;  Kv 3,5  м3/ч;под сварку встык ANSI (3/4 “); МРД 52 бар; t -60°С…+120°С; открывающий перепад ∆p 0,07-0,2 бар</v>
      </c>
      <c r="B481" s="9" t="str">
        <v>027H2089</v>
      </c>
      <c r="C481" s="9" t="str">
        <v>027F3020R</v>
      </c>
      <c r="D481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81" s="8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482" spans="1:5" ht="114.75">
      <c r="A482" s="6" t="str">
        <v>Регулятор потока с пилотным управлением  ICS 25-10; под 3 пилота;  Kv 3,5  м3/ч;под сварку встык ANSI (1 “); МРД 52 бар; t -60°С…+120°С; открывающий перепад ∆p 0,07-0,2 бар</v>
      </c>
      <c r="B482" s="7" t="str">
        <v>027H2081</v>
      </c>
      <c r="C482" s="7" t="str">
        <v>027F3020R</v>
      </c>
      <c r="D482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82" s="6" t="str">
        <v>1) Максимальное рабочее давление: 30 бар для фреона / 28 бар для R717 
2) пропускная способность (kv): 6 м3/ч
3) Рабочая температура: t -45°С…+120°С.
4) Фланцевый. Ответные фланцы под сварку встык DIN 20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483" spans="1:5" ht="127.5">
      <c r="A483" s="8" t="str">
        <v>Регулятор потока с пилотным управлением ICS 25-15; под 1 пилот;  Kv 6 м3/ч;под сварку встык DIN (3/4 “); МРД 52 бар; t -60°С…+120°С; открывающий перепад ∆p 0,07-0,2 бар</v>
      </c>
      <c r="B483" s="9" t="str">
        <v>027H2048</v>
      </c>
      <c r="C483" s="9" t="str">
        <v>027F3020R</v>
      </c>
      <c r="D483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83" s="8" t="str">
        <v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
6) 3-х пилотный клапан с заглушками - складская позиция.
 027F1020R - под 1 пилот, но под заказ</v>
      </c>
    </row>
    <row r="484" spans="1:5" ht="127.5">
      <c r="A484" s="6" t="str">
        <v>Регулятор потока с пилотным управлением ICS 25-15; под 1 пилот;  Kv 6 м3/ч;под сварку встык DIN (1 “); МРД 52 бар; t -60°С…+120°С; открывающий перепад ∆p 0,07-0,2 бар</v>
      </c>
      <c r="B484" s="7" t="str">
        <v>027H2040</v>
      </c>
      <c r="C484" s="7" t="str">
        <v>027F3020R</v>
      </c>
      <c r="D484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84" s="6" t="str">
        <v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
6) 3-х пилотный клапан с заглушками - складская позиция.
 027F1020R - под 1 пилот, но под заказ</v>
      </c>
    </row>
    <row r="485" spans="1:5" ht="127.5">
      <c r="A485" s="8" t="str">
        <v>Регулятор потока с пилотным управлением ICS 25-15; под 1 пилот;  Kv 6 м3/ч;под пайку SA (1 1/8); МРД 52 бар; t -60°С…+120°С; открывающий перепад ∆p 0,07-0,2 бар</v>
      </c>
      <c r="B485" s="9" t="str">
        <v>027H2046</v>
      </c>
      <c r="C485" s="9" t="str">
        <v>027F3020R</v>
      </c>
      <c r="D485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85" s="8" t="str">
        <v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
6) 3-х пилотный клапан с заглушками - складская позиция.
 027F1020R - под 1 пилот, но под заказ</v>
      </c>
    </row>
    <row r="486" spans="1:5" ht="127.5">
      <c r="A486" s="6" t="str">
        <v>Регулятор потока с пилотным управлением ICS 25-15; под 1 пилот;  Kv 6 м3/ч;под пайку SA (7/8 “); МРД 52 бар; t -60°С…+120°С; открывающий перепад ∆p 0,07-0,2 бар</v>
      </c>
      <c r="B486" s="7" t="str">
        <v>027H2045</v>
      </c>
      <c r="C486" s="7" t="str">
        <v>027F3020R</v>
      </c>
      <c r="D486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86" s="6" t="str">
        <v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
6) 3-х пилотный клапан с заглушками - складская позиция.
 027F1020R - под 1 пилот, но под заказ</v>
      </c>
    </row>
    <row r="487" spans="1:5" ht="127.5">
      <c r="A487" s="8" t="str">
        <v>Регулятор потока с пилотным управлением ICS 25-15; под 1 пилот;  Kv 6 м3/ч;под пайку SD (1 1/8 “); МРД 52 бар; t -60°С…+120°С; открывающий перепад ∆p 0,07-0,2 бар</v>
      </c>
      <c r="B487" s="9" t="str">
        <v>027H2044</v>
      </c>
      <c r="C487" s="9" t="str">
        <v>027F3020R</v>
      </c>
      <c r="D487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87" s="8" t="str">
        <v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
6) 3-х пилотный клапан с заглушками - складская позиция.
 027F1020R - под 1 пилот, но под заказ</v>
      </c>
    </row>
    <row r="488" spans="1:5" ht="114.75">
      <c r="A488" s="6" t="str">
        <v>Регулятор потока с пилотным управлением ICS 25-15; под 3 пилота;  Kv 6 м3/ч;под сварку встык DIN (3/4 “); МРД 52 бар; t -60°С…+120°С; открывающий перепад ∆p 0,07-0,2 бар</v>
      </c>
      <c r="B488" s="7" t="str">
        <v>027H2098</v>
      </c>
      <c r="C488" s="7" t="str">
        <v>027F3020R</v>
      </c>
      <c r="D488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88" s="6" t="str">
        <v xml:space="preserve"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
</v>
      </c>
    </row>
    <row r="489" spans="1:5" ht="114.75">
      <c r="A489" s="8" t="str">
        <v>Регулятор потока с пилотным управлением ICS 25-15; под  3 пилота;  Kv 6 м3/ч;под сварку встык DIN (1 “); МРД 52 бар; t -60°С…+120°С; открывающий перепад ∆p 0,07-0,2 бар</v>
      </c>
      <c r="B489" s="9" t="str">
        <v>027H2090</v>
      </c>
      <c r="C489" s="9" t="str">
        <v>027F3020R</v>
      </c>
      <c r="D489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89" s="8" t="str">
        <v xml:space="preserve"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
</v>
      </c>
    </row>
    <row r="490" spans="1:5" ht="114.75">
      <c r="A490" s="6" t="str">
        <v>Регулятор потока с пилотным управлением ICS 25-15; под  3 пилота;  Kv 6 м3/ч;под пайку SA (1 1/8); МРД 52 бар; t -60°С…+120°С; открывающий перепад ∆p 0,07-0,2 бар</v>
      </c>
      <c r="B490" s="7" t="str">
        <v>027H2096</v>
      </c>
      <c r="C490" s="7" t="str">
        <v>027F3020R</v>
      </c>
      <c r="D490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90" s="6" t="str">
        <v xml:space="preserve"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
</v>
      </c>
    </row>
    <row r="491" spans="1:5" ht="114.75">
      <c r="A491" s="8" t="str">
        <v>Регулятор потока с пилотным управлением ICS 25-15; под  3 пилота;  Kv 6 м3/ч;под пайку SA (7/8 “); МРД 52 бар; t -60°С…+120°С; открывающий перепад ∆p 0,07-0,2 бар</v>
      </c>
      <c r="B491" s="9" t="str">
        <v>027H2095</v>
      </c>
      <c r="C491" s="9" t="str">
        <v>027F3020R</v>
      </c>
      <c r="D491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91" s="8" t="str">
        <v xml:space="preserve"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
</v>
      </c>
    </row>
    <row r="492" spans="1:5" ht="114.75">
      <c r="A492" s="6" t="str">
        <v>Регулятор потока с пилотным управлением ICS 25-15; под  3 пилота;  Kv 6 м3/ч;под пайку SD (1 1/8 “); МРД 52 бар; t -60°С…+120°С; открывающий перепад ∆p 0,07-0,2 бар</v>
      </c>
      <c r="B492" s="7" t="str">
        <v>027H2094</v>
      </c>
      <c r="C492" s="7" t="str">
        <v>027F3020R</v>
      </c>
      <c r="D492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92" s="6" t="str">
        <v xml:space="preserve"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
</v>
      </c>
    </row>
    <row r="493" spans="1:5" ht="127.5">
      <c r="A493" s="8" t="str">
        <v>Регулятор потока с пилотным управлением ICS 25-15; под 1 пилот;  Kv 6 м3/ч;под пайку SD (7/8“); МРД 52 бар; t -60°С…+120°С; открывающий перепад ∆p 0,07-0,2 бар</v>
      </c>
      <c r="B493" s="9" t="str">
        <v>027H2043</v>
      </c>
      <c r="C493" s="9" t="str">
        <v>027F3020R</v>
      </c>
      <c r="D493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93" s="8" t="str">
        <v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
6) 3-х пилотный клапан с заглушками - складская позиция.
 027F1020R - под 1 пилот, но под заказ</v>
      </c>
    </row>
    <row r="494" spans="1:5" ht="127.5">
      <c r="A494" s="6" t="str">
        <v>Регулятор потока с пилотным управлением   ICS 25-15; под 1 пилот;  Kv 6 м3/ч;под сварку встык ANSI (3/4 “); МРД 52 бар; t -60°С…+120°С; открывающий перепад ∆p 0,07-0,2 бар</v>
      </c>
      <c r="B494" s="7" t="str">
        <v>027H2049</v>
      </c>
      <c r="C494" s="7" t="str">
        <v>027F3020R</v>
      </c>
      <c r="D494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94" s="6" t="str">
        <v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
6) 3-х пилотный клапан с заглушками - складская позиция.
 027F1020R - под 1 пилот, но под заказ</v>
      </c>
    </row>
    <row r="495" spans="1:5" ht="127.5">
      <c r="A495" s="8" t="str">
        <v>Регулятор потока с пилотным управлением ICS 25-15; под 1 пилот;  Kv 6 м3/ч;под сварку встык ANSI (1 “); МРД 52 бар; t -60°С…+120°С; открывающий перепад ∆p 0,07-0,2 бар</v>
      </c>
      <c r="B495" s="9" t="str">
        <v>027H2041</v>
      </c>
      <c r="C495" s="9" t="str">
        <v>027F3020R</v>
      </c>
      <c r="D495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95" s="8" t="str">
        <v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
6) 3-х пилотный клапан с заглушками - складская позиция.
 027F1020R - под 1 пилот, но под заказ</v>
      </c>
    </row>
    <row r="496" spans="1:5" ht="102">
      <c r="A496" s="6" t="str">
        <v>Регулятор потока с пилотным управлением ICS 25-15; под 3 пилота;  Kv 6 м3/ч;под пайку SD (7/8“); МРД 52 бар; t -60°С…+120°С; открывающий перепад ∆p 0,07-0,2 бар</v>
      </c>
      <c r="B496" s="7" t="str">
        <v>027H2093</v>
      </c>
      <c r="C496" s="7" t="str">
        <v>027F3020R</v>
      </c>
      <c r="D496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96" s="6" t="str">
        <v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</v>
      </c>
    </row>
    <row r="497" spans="1:5" ht="114.75">
      <c r="A497" s="8" t="str">
        <v>Регулятор потока с пилотным управлением ICS 25-15; под 3 пилота;  Kv 6  м3/ч;под сварку встык ANSI (3/4 “); МРД 52 бар; t -60°С…+120°С; открывающий перепад ∆p 0,07-0,2 бар</v>
      </c>
      <c r="B497" s="9" t="str">
        <v>027H2099</v>
      </c>
      <c r="C497" s="9" t="str">
        <v>027F3020R</v>
      </c>
      <c r="D497" s="8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97" s="8" t="str">
        <v xml:space="preserve"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
</v>
      </c>
    </row>
    <row r="498" spans="1:5" ht="114.75">
      <c r="A498" s="6" t="str">
        <v>Регулятор потока с пилотным управлением ICS 25-15; под 3 пилота;  Kv 6  м3/ч;под сварку встык ANSI (1 “); МРД 52 бар; t -60°С…+120°С; открывающий перепад ∆p 0,07-0,2 бар</v>
      </c>
      <c r="B498" s="7" t="str">
        <v>027H2091</v>
      </c>
      <c r="C498" s="7" t="str">
        <v>027F3020R</v>
      </c>
      <c r="D498" s="6" t="str">
        <v>Регулятор потока с пилотным управлением PM-3 20; под 3 пилота;  Kv 6  м3/ч; фланцевый; МРД 30 бар; t -45°С…+120°С; открывающий перепад ∆p 0,2-0,3 бар</v>
      </c>
      <c r="E498" s="6" t="str">
        <v xml:space="preserve">1) Максимальное рабочее давление: 30 бар для фреона / 28 бар для R717 
2) Рабочая температура: t -45°С…+120°С.
3) Фланцевый. Ответные фланцы под сварку встык DIN 20 в комплекте.
4 Корпус клапана из чугуна
5) Открывающий перепад 0,2-0,3 бар. Важный показатель, если ICS использовался в качестве соленоидного клапана.
</v>
      </c>
    </row>
    <row r="499" spans="1:5" ht="140.25">
      <c r="A499" s="8" t="str">
        <v>Регулятор потока с пилотным управлением ICS 25-20; под 1 пилот;  Kv 8 м3/ч;под сварку встык DIN (3/4 “); МРД 52 бар; t -60°С…+120°С; открывающий перепад ∆p 0,07-0,2 бар</v>
      </c>
      <c r="B499" s="9" t="str">
        <v>027H2058</v>
      </c>
      <c r="C499" s="9" t="str">
        <v>027F3025R</v>
      </c>
      <c r="D499" s="8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499" s="8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027F1025R - под 1 пилот, но под заказ</v>
      </c>
    </row>
    <row r="500" spans="1:5" ht="140.25">
      <c r="A500" s="6" t="str">
        <v>Регулятор потока с пилотным управлением  ICS 25-20; под 1 пилот;  Kv 8 м3/ч;под сварку встык DIN (1 “); МРД 52 бар; t -60°С…+120°С; открывающий перепад ∆p 0,07-0,2 бар</v>
      </c>
      <c r="B500" s="7" t="str">
        <v>027H2050</v>
      </c>
      <c r="C500" s="7" t="str">
        <v>027F3025R</v>
      </c>
      <c r="D500" s="6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00" s="6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027F1025R - под 1 пилот, но под заказ</v>
      </c>
    </row>
    <row r="501" spans="1:5" ht="140.25">
      <c r="A501" s="8" t="str">
        <v>Регулятор потока с пилотным управлением ICS 25-20; под 1 пилот;  Kv 8 м3/ч;под пайку SA (1 1/8); МРД 52 бар; t -60°С…+120°С; открывающий перепад ∆p 0,07-0,2 бар</v>
      </c>
      <c r="B501" s="9" t="str">
        <v>027H2056</v>
      </c>
      <c r="C501" s="9" t="str">
        <v>027F3025R</v>
      </c>
      <c r="D501" s="8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01" s="8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027F3020R - под 1 пилот, но под заказ</v>
      </c>
    </row>
    <row r="502" spans="1:5" ht="140.25">
      <c r="A502" s="6" t="str">
        <v>Регулятор потока с пилотным управлением ICS 25-20; под 1 пилот;  Kv 8 м3/ч;под пайку SA (7/8 “); МРД 52 бар; t -60°С…+120°С; открывающий перепад ∆p 0,07-0,2 бар</v>
      </c>
      <c r="B502" s="7" t="str">
        <v>027H2055</v>
      </c>
      <c r="C502" s="7" t="str">
        <v>027F3025R</v>
      </c>
      <c r="D502" s="6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02" s="6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027F1025R - под 1 пилот, но под заказ</v>
      </c>
    </row>
    <row r="503" spans="1:5" ht="140.25">
      <c r="A503" s="8" t="str">
        <v>Регулятор потока с пилотным управлением ICS 25-20; под 1 пилот;  Kv 8 м3/ч;под пайку SD (1 1/8 “); МРД 52 бар; t -60°С…+120°С; открывающий перепад ∆p 0,07-0,2 бар</v>
      </c>
      <c r="B503" s="9" t="str">
        <v>027H2054</v>
      </c>
      <c r="C503" s="9" t="str">
        <v>027F3025R</v>
      </c>
      <c r="D503" s="8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03" s="8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027F1025R - под 1 пилот, но под заказ</v>
      </c>
    </row>
    <row r="504" spans="1:5" ht="140.25">
      <c r="A504" s="6" t="str">
        <v>Регулятор потока с пилотным управлениемICS 25-20; под 1 пилот;  Kv 8 м3/ч;под сварку встык DIN (3/4 “); МРД 52 бар; t -60°С…+120°С; открывающий перепад ∆p 0,07-0,2 бар</v>
      </c>
      <c r="B504" s="7" t="str">
        <v>027H2108</v>
      </c>
      <c r="C504" s="7" t="str">
        <v>027F3025R</v>
      </c>
      <c r="D504" s="6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04" s="6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027F3020R - под 1 пилот, но под заказ</v>
      </c>
    </row>
    <row r="505" spans="1:5" ht="114.75">
      <c r="A505" s="8" t="str">
        <v>Регулятор потока с пилотным управлением ICS 25-20; под  3 пилота;  Kv 8 м3/ч;под сварку встык DIN (1 “); МРД 52 бар; t -60°С…+120°С; открывающий перепад ∆p 0,07-0,2 бар</v>
      </c>
      <c r="B505" s="9" t="str">
        <v>027H2100</v>
      </c>
      <c r="C505" s="9" t="str">
        <v>027F3025R</v>
      </c>
      <c r="D505" s="8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05" s="8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06" spans="1:5" ht="114.75">
      <c r="A506" s="6" t="str">
        <v>Регулятор потока с пилотным управлением ICS 25-20; под  3 пилота;  Kv 8 м3/ч;под пайку SA (1 1/8); МРД 52 бар; t -60°С…+120°С; открывающий перепад ∆p 0,07-0,2 бар</v>
      </c>
      <c r="B506" s="7" t="str">
        <v>027H2106</v>
      </c>
      <c r="C506" s="7" t="str">
        <v>027F3025R</v>
      </c>
      <c r="D506" s="6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06" s="6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07" spans="1:5" ht="114.75">
      <c r="A507" s="8" t="str">
        <v>Регулятор потока с пилотным управлением ICS 25-20; под  3 пилота;  Kv 8 м3/ч;под пайку SA (7/8 “); МРД 52 бар; t -60°С…+120°С; открывающий перепад ∆p 0,07-0,2 бар</v>
      </c>
      <c r="B507" s="9" t="str">
        <v>027H2105</v>
      </c>
      <c r="C507" s="9" t="str">
        <v>027F3025R</v>
      </c>
      <c r="D507" s="8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07" s="8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08" spans="1:5" ht="114.75">
      <c r="A508" s="6" t="str">
        <v>Регулятор потока с пилотным управлением ICS 25-20; под  3 пилота;  Kv 8 м3/ч;под пайку SD (1 1/8 “); МРД 52 бар; t -60°С…+120°С; открывающий перепад ∆p 0,07-0,2 бар</v>
      </c>
      <c r="B508" s="7" t="str">
        <v>027H2104</v>
      </c>
      <c r="C508" s="7" t="str">
        <v>027F3025R</v>
      </c>
      <c r="D508" s="6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08" s="6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09" spans="1:5" ht="140.25">
      <c r="A509" s="8" t="str">
        <v>Регулятор потока с пилотным управлением  ICS 25-20; под 1 пилот;  Kv 8 м3/ч;под пайку SD (7/8“); МРД 52 бар; t -60°С…+120°С; открывающий перепад ∆p 0,07-0,2 бар</v>
      </c>
      <c r="B509" s="9" t="str">
        <v>027H2053</v>
      </c>
      <c r="C509" s="9" t="str">
        <v>027F3025R</v>
      </c>
      <c r="D509" s="8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09" s="8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027F1025R - под 1 пилот, но под заказ</v>
      </c>
    </row>
    <row r="510" spans="1:5" ht="140.25">
      <c r="A510" s="6" t="str">
        <v>Регулятор потока с пилотным управлением   ICS 25-20; под 1 пилот;  Kv 8 м3/ч;под сварку встык ANSI (3/4 “); МРД 52 бар; t -60°С…+120°С; открывающий перепад ∆p 0,07-0,2 бар</v>
      </c>
      <c r="B510" s="7" t="str">
        <v>027H2059</v>
      </c>
      <c r="C510" s="7" t="str">
        <v>027F3025R</v>
      </c>
      <c r="D510" s="6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10" s="6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027F1025R - под 1 пилот, но под заказ</v>
      </c>
    </row>
    <row r="511" spans="1:5" ht="140.25">
      <c r="A511" s="8" t="str">
        <v>Регулятор потока с пилотным управлением ICS 25-20; под 1 пилот;  Kv 8 м3/ч;под сварку встык ANSI (1 “); МРД 52 бар; t -60°С…+120°С; открывающий перепад ∆p 0,07-0,2 бар</v>
      </c>
      <c r="B511" s="9" t="str">
        <v>027H2051</v>
      </c>
      <c r="C511" s="9" t="str">
        <v>027F3025R</v>
      </c>
      <c r="D511" s="8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11" s="8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027F1025R - под 1 пилот, но под заказ</v>
      </c>
    </row>
    <row r="512" spans="1:5" ht="114.75">
      <c r="A512" s="6" t="str">
        <v>Регулятор потока с пилотным управлением ICS 25-20; под  3 пилота;  Kv 8 м3/ч;под пайку SD (7/8“); МРД 52 бар; t -60°С…+120°С; открывающий перепад ∆p 0,07-0,2 бар</v>
      </c>
      <c r="B512" s="7" t="str">
        <v>027H2103</v>
      </c>
      <c r="C512" s="7" t="str">
        <v>027F3025R</v>
      </c>
      <c r="D512" s="6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12" s="6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13" spans="1:5" ht="114.75">
      <c r="A513" s="8" t="str">
        <v>Регулятор потока с пилотным управлениемICS 25-20; под  3 пилота;  Kv 8  м3/ч;под сварку встык ANSI (3/4 “); МРД 52 бар; t -60°С…+120°С; открывающий перепад ∆p 0,07-0,2 бар</v>
      </c>
      <c r="B513" s="9" t="str">
        <v>027H2109</v>
      </c>
      <c r="C513" s="9" t="str">
        <v>027F3025R</v>
      </c>
      <c r="D513" s="8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13" s="8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14" spans="1:5" ht="114.75">
      <c r="A514" s="6" t="str">
        <v>Регулятор потока с пилотным управлением ICS 25-20; под  3 пилота;  Kv 8;  Kv 6  м3/ч;под сварку встык ANSI (1 “); МРД 52 бар; t -60°С…+120°С; открывающий перепад ∆p 0,07-0,2 бар</v>
      </c>
      <c r="B514" s="7" t="str">
        <v>027H2101</v>
      </c>
      <c r="C514" s="7" t="str">
        <v>027F3025R</v>
      </c>
      <c r="D514" s="6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14" s="6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15" spans="1:5" ht="140.25">
      <c r="A515" s="8" t="str">
        <v>Регулятор потока с пилотным управлением ICS 25-25; под 1 пилот;  Kv 11,5 м3/ч;под сварку встык DIN (3/4 “); МРД 52 бар; t -60°С…+120°С; открывающий перепад ∆p 0,07-0,2 бар</v>
      </c>
      <c r="B515" s="9" t="str">
        <v>027H2068</v>
      </c>
      <c r="C515" s="9" t="str">
        <v>027F3025R</v>
      </c>
      <c r="D515" s="8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15" s="8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027F1025R - под 1 пилот, но под заказ</v>
      </c>
    </row>
    <row r="516" spans="1:5" ht="140.25">
      <c r="A516" s="6" t="str">
        <v>Регулятор потока с пилотным управлением  ICS 25-25; под 1 пилот;  Kv 11,5 м3/ч;под сварку встык DIN (1 “); МРД 52 бар; t -60°С…+120°С; открывающий перепад ∆p 0,07-0,2 бар</v>
      </c>
      <c r="B516" s="7" t="str">
        <v>027H2060</v>
      </c>
      <c r="C516" s="7" t="str">
        <v>027F3025R</v>
      </c>
      <c r="D516" s="6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16" s="6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027F1025R - под 1 пилот, но под заказ</v>
      </c>
    </row>
    <row r="517" spans="1:5" ht="140.25">
      <c r="A517" s="8" t="str">
        <v>Регулятор потока с пилотным управлением ICS 25-25; под 1 пилот;  Kv 11,5 м3/ч;под пайку SA (1 1/8); МРД 52 бар; t -60°С…+120°С; открывающий перепад ∆p 0,07-0,2 бар</v>
      </c>
      <c r="B517" s="9" t="str">
        <v>027H2066</v>
      </c>
      <c r="C517" s="9" t="str">
        <v>027F3025R</v>
      </c>
      <c r="D517" s="8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17" s="8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027F1025R - под 1 пилот, но под заказ</v>
      </c>
    </row>
    <row r="518" spans="1:5" ht="140.25">
      <c r="A518" s="6" t="str">
        <v>Регулятор потока с пилотным управлением  ICS 25-25; под 1 пилот;  Kv 11,5 м3/ч;под пайку SA (7/8 “); МРД 52 бар; t -60°С…+120°С; открывающий перепад ∆p 0,07-0,2 бар</v>
      </c>
      <c r="B518" s="7" t="str">
        <v>027H2065</v>
      </c>
      <c r="C518" s="7" t="str">
        <v>027F3025R</v>
      </c>
      <c r="D518" s="6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18" s="6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027F1025R - под 1 пилот, но под заказ</v>
      </c>
    </row>
    <row r="519" spans="1:5" ht="140.25">
      <c r="A519" s="8" t="str">
        <v>Регулятор потока с пилотным управлением ICS 25-25; под 1 пилот;  Kv 11,5 м3/ч;под пайку SD (1 1/8 “); МРД 52 бар; t -60°С…+120°С; открывающий перепад ∆p 0,07-0,2 бар</v>
      </c>
      <c r="B519" s="9" t="str">
        <v>027H2064</v>
      </c>
      <c r="C519" s="9" t="str">
        <v>027F3025R</v>
      </c>
      <c r="D519" s="8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19" s="8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027F1025R - под 1 пилот, но под заказ</v>
      </c>
    </row>
    <row r="520" spans="1:5" ht="114.75">
      <c r="A520" s="6" t="str">
        <v>Регулятор потока с пилотным управлением  ICS 25-25; под  3 пилота;  Kv 11,5 м3/ч;под сварку встык DIN (3/4 “); МРД 52 бар; t -60°С…+120°С; открывающий перепад ∆p 0,07-0,2 бар</v>
      </c>
      <c r="B520" s="7" t="str">
        <v>027H2118</v>
      </c>
      <c r="C520" s="7" t="str">
        <v>027F3025R</v>
      </c>
      <c r="D520" s="6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20" s="6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21" spans="1:5" ht="114.75">
      <c r="A521" s="8" t="str">
        <v>Регулятор потока с пилотным управлением ICS 25-25; под  3 пилота;  Kv 11,5 м3/ч;под сварку встык DIN (1 “); МРД 52 бар; t -60°С…+120°С; открывающий перепад ∆p 0,07-0,2 бар</v>
      </c>
      <c r="B521" s="9" t="str">
        <v>027H2110</v>
      </c>
      <c r="C521" s="9" t="str">
        <v>027F3025R</v>
      </c>
      <c r="D521" s="8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21" s="8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22" spans="1:5" ht="114.75">
      <c r="A522" s="6" t="str">
        <v>Регулятор потока с пилотным управлением ICS 25-25; под  3 пилота;  Kv 11,5 м3/ч;под пайку SA (1 1/8); МРД 52 бар; t -60°С…+120°С; открывающий перепад ∆p 0,07-0,2 бар</v>
      </c>
      <c r="B522" s="7" t="str">
        <v>027H2116</v>
      </c>
      <c r="C522" s="7" t="str">
        <v>027F3025R</v>
      </c>
      <c r="D522" s="6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22" s="6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23" spans="1:5" ht="114.75">
      <c r="A523" s="8" t="str">
        <v>Регулятор потока с пилотным управлением ICS 25-25; под  3 пилота;  Kv 11,5 м3/ч;под пайку SA (7/8 “); МРД 52 бар; t -60°С…+120°С; открывающий перепад ∆p 0,07-0,2 бар</v>
      </c>
      <c r="B523" s="9" t="str">
        <v>027H2115</v>
      </c>
      <c r="C523" s="9" t="str">
        <v>027F3025R</v>
      </c>
      <c r="D523" s="8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23" s="8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24" spans="1:5" ht="114.75">
      <c r="A524" s="6" t="str">
        <v>Регулятор потока с пилотным управлением ICS 25-25; под  3 пилота;  Kv 11,5 м3/ч;под пайку SD (1 1/8 “); МРД 52 бар; t -60°С…+120°С; открывающий перепад ∆p 0,07-0,2 бар</v>
      </c>
      <c r="B524" s="7" t="str">
        <v>027H2114</v>
      </c>
      <c r="C524" s="7" t="str">
        <v>027F3025R</v>
      </c>
      <c r="D524" s="6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24" s="6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25" spans="1:5" ht="140.25">
      <c r="A525" s="8" t="str">
        <v>Регулятор потока с пилотным управлением  ICS 25-25; под 1 пилот;  Kv 11,5 м3/ч;под пайку SD (7/8“); МРД 52 бар; t -60°С…+120°С; открывающий перепад ∆p 0,07-0,2 бар</v>
      </c>
      <c r="B525" s="9" t="str">
        <v>027H2063</v>
      </c>
      <c r="C525" s="9" t="str">
        <v>027F3025R</v>
      </c>
      <c r="D525" s="8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25" s="8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027F1025R - под 1 пилот, но под заказ</v>
      </c>
    </row>
    <row r="526" spans="1:5" ht="140.25">
      <c r="A526" s="6" t="str">
        <v>Регулятор потока с пилотным управлением ICS 25-25; под 1 пилот;  Kv 11,5 м3/ч;под сварку встык ANSI (1 “); МРД 52 бар; t -60°С…+120°С; открывающий перепад ∆p 0,07-0,2 бар</v>
      </c>
      <c r="B526" s="7" t="str">
        <v>027H2061</v>
      </c>
      <c r="C526" s="7" t="str">
        <v>027F3025R</v>
      </c>
      <c r="D526" s="6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26" s="6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027F1025R - под 1 пилот, но под заказ</v>
      </c>
    </row>
    <row r="527" spans="1:5" ht="114.75">
      <c r="A527" s="8" t="str">
        <v>Регулятор потока с пилотным управлением ICS 25-25; под  3 пилота;  Kv 11,5 м3/ч;под пайку SD (7/8“); МРД 52 бар; t -60°С…+120°С; открывающий перепад ∆p 0,07-0,2 бар</v>
      </c>
      <c r="B527" s="9" t="str">
        <v>027H2113</v>
      </c>
      <c r="C527" s="9" t="str">
        <v>027F3025R</v>
      </c>
      <c r="D527" s="8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27" s="8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28" spans="1:5" ht="114.75">
      <c r="A528" s="6" t="str">
        <v>Регулятор потока с пилотным управлением ICS 25-25; под  3 пилота;  Kv 11,5  м3/ч;под сварку встык ANSI (1 “); МРД 52 бар; t -60°С…+120°С; открывающий перепад ∆p 0,07-0,2 бар</v>
      </c>
      <c r="B528" s="7" t="str">
        <v>027H2111</v>
      </c>
      <c r="C528" s="7" t="str">
        <v>027F3025R</v>
      </c>
      <c r="D528" s="6" t="str">
        <v>Регулятор потока с пилотным управлением PM-3 25; под 3 пилота;  Kv 9  м3/ч; фланцевый; МРД 30 бар; t -45°С…+120°С; открывающий перепад ∆p 0,2-0,3 бар</v>
      </c>
      <c r="E528" s="6" t="str">
        <v>1) Максимальное рабочее давление: 30 бар для фреона / 28 бар для R717 
2) пропускная способность (kv): 9 м3/ч
3) Рабочая температура: t -45°С…+120°С.
4) Фланцевый. Ответные фланцы под сварку встык DIN 25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29" spans="1:5" ht="140.25">
      <c r="A529" s="8" t="str">
        <v>Регулятор потока с пилотным управлением ICS 32; под  1 пилот;  Kv 17 м3/ч;под сварку встык  DIN (1 1/4 “); МРД 52 бар; t -60°С…+120°С; открывающий перепад ∆p 0,07-0,2 бар</v>
      </c>
      <c r="B529" s="9" t="str">
        <v>027H3020</v>
      </c>
      <c r="C529" s="9" t="str">
        <v>027F3032R</v>
      </c>
      <c r="D529" s="8" t="str">
        <v>Регулятор потока с пилотным управлением PM-3 32; под 3 пилота;  Kv 16  м3/ч; фланцевый; МРД 30 бар; t -45°С…+120°С; открывающий перепад ∆p 0,2-0,3 бар</v>
      </c>
      <c r="E529" s="8" t="str">
        <v>1) Максимальное рабочее давление: 30 бар для фреона / 28 бар для R717 
2) пропускная способность (kv): 16 м3/ч
3) Рабочая температура: t -45°С…+120°С.
4) Фланцевый. Ответные фланцы под сварку встык DIN 32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027F1032R - под 1 пилот, но под заказ</v>
      </c>
    </row>
    <row r="530" spans="1:5" ht="140.25">
      <c r="A530" s="6" t="str">
        <v>Регулятор потока с пилотным управлением ICS 32; под  1 пилот;  Kv 17  м3/ч; под пайку SD (1 3/8“ SA); МРД 52 бар; t -60°С…+120°С; открывающий перепад ∆p 0,07-0,2 бар</v>
      </c>
      <c r="B530" s="7" t="str">
        <v>027H3023</v>
      </c>
      <c r="C530" s="7" t="str">
        <v>027F3032R</v>
      </c>
      <c r="D530" s="6" t="str">
        <v>Регулятор потока с пилотным управлением PM-3 32; под 3 пилота;  Kv 16  м3/ч; фланцевый; МРД 30 бар; t -45°С…+120°С; открывающий перепад ∆p 0,2-0,3 бар</v>
      </c>
      <c r="E530" s="6" t="str">
        <v>1) Максимальное рабочее давление: 30 бар для фреона / 28 бар для R717 
2) пропускная способность (kv): 16 м3/ч
3) Рабочая температура: t -45°С…+120°С.
4) Фланцевый. Ответные фланцы под сварку встык DIN 32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027F1032R - под 1 пилот, но под заказ</v>
      </c>
    </row>
    <row r="531" spans="1:5" ht="140.25">
      <c r="A531" s="8" t="str">
        <v>Регулятор потока с пилотным управлением  ICS 32; под  1 пилот;  Kv 17 м3/ч;под сварку встык  ANSI (1 1/4“); МРД 52 бар; t -60°С…+120°С; открывающий перепад ∆p 0,07-0,2 бар</v>
      </c>
      <c r="B531" s="9" t="str">
        <v>027H3021</v>
      </c>
      <c r="C531" s="9" t="str">
        <v>027F3032R</v>
      </c>
      <c r="D531" s="8" t="str">
        <v>Регулятор потока с пилотным управлением PM-3 32; под 3 пилота;  Kv 16  м3/ч; фланцевый; МРД 30 бар; t -45°С…+120°С; открывающий перепад ∆p 0,2-0,3 бар</v>
      </c>
      <c r="E531" s="8" t="str">
        <v>1) Максимальное рабочее давление: 30 бар для фреона / 28 бар для R717 
2) пропускная способность (kv): 16 м3/ч
3) Рабочая температура: t -45°С…+120°С.
4) Фланцевый. Ответные фланцы под сварку встык DIN 32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027F1032R - под 1 пилот, но под заказ</v>
      </c>
    </row>
    <row r="532" spans="1:5" ht="114.75">
      <c r="A532" s="6" t="str">
        <v>Регулятор потока с пилотным управлением ICS 32; под  3 пилота;  Kv 17 м3/ч;под сварку встык  DIN (1 1/4“); МРД 52 бар; t -60°С…+120°С; открывающий перепад ∆p 0,07-0,2 бар</v>
      </c>
      <c r="B532" s="7" t="str">
        <v>027H3030</v>
      </c>
      <c r="C532" s="7" t="str">
        <v>027F3032R</v>
      </c>
      <c r="D532" s="6" t="str">
        <v>Регулятор потока с пилотным управлением PM-3 32; под 3 пилота;  Kv 16  м3/ч; фланцевый; МРД 30 бар; t -45°С…+120°С; открывающий перепад ∆p 0,2-0,3 бар</v>
      </c>
      <c r="E532" s="6" t="str">
        <v>1) Максимальное рабочее давление: 30 бар для фреона / 28 бар для R717 
2) пропускная способность (kv): 16 м3/ч
3) Рабочая температура: t -45°С…+120°С.
4) Фланцевый. Ответные фланцы под сварку встык DIN 32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33" spans="1:5" ht="114.75">
      <c r="A533" s="8" t="str">
        <v>Регулятор потока с пилотным управлением ICS 32; под  3 пилота;  Kv 17  м3/ч; под пайку SD (1 3/8“ SA); МРД 52 бар; t -60°С…+120°С; открывающий перепад ∆p 0,07-0,2 бар</v>
      </c>
      <c r="B533" s="9" t="str">
        <v>027H3033</v>
      </c>
      <c r="C533" s="9" t="str">
        <v>027F3032R</v>
      </c>
      <c r="D533" s="8" t="str">
        <v>Регулятор потока с пилотным управлением PM-3 32; под 3 пилота;  Kv 16  м3/ч; фланцевый; МРД 30 бар; t -45°С…+120°С; открывающий перепад ∆p 0,2-0,3 бар</v>
      </c>
      <c r="E533" s="8" t="str">
        <v>1) Максимальное рабочее давление: 30 бар для фреона / 28 бар для R717 
2) пропускная способность (kv): 16 м3/ч
3) Рабочая температура: t -45°С…+120°С.
4) Фланцевый. Ответные фланцы под сварку встык DIN 32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34" spans="1:5" ht="114.75">
      <c r="A534" s="6" t="str">
        <v>Регулятор потока с пилотным управлением  ICS 32; под  3 пилота;  Kv 17 м3/ч;под сварку встык  ANSI (1 1/4 “); МРД 52 бар; t -60°С…+120°С; открывающий перепад ∆p 0,07-0,2 бар</v>
      </c>
      <c r="B534" s="7" t="str">
        <v>027H3031</v>
      </c>
      <c r="C534" s="7" t="str">
        <v>027F3032R</v>
      </c>
      <c r="D534" s="6" t="str">
        <v>Регулятор потока с пилотным управлением PM-3 32; под 3 пилота;  Kv 16  м3/ч; фланцевый; МРД 30 бар; t -45°С…+120°С; открывающий перепад ∆p 0,2-0,3 бар</v>
      </c>
      <c r="E534" s="6" t="str">
        <v>1) Максимальное рабочее давление: 30 бар для фреона / 28 бар для R717 
2) пропускная способность (kv): 16 м3/ч
3) Рабочая температура: t -45°С…+120°С.
4) Фланцевый. Ответные фланцы под сварку встык DIN 32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35" spans="1:5" ht="140.25">
      <c r="A535" s="8" t="str">
        <v>Регулятор потока с пилотным управлением  ICS 40; под  1 пилот;  Kv 27 м3/ч;под сварку встык DIN (11/2 “); МРД 52 бар; t -60°С…+120°С; открывающий перепад ∆p 0,07-0,2 бар</v>
      </c>
      <c r="B535" s="9" t="str">
        <v>027H4020</v>
      </c>
      <c r="C535" s="9" t="str">
        <v>027F3040R</v>
      </c>
      <c r="D535" s="8" t="str">
        <v>Регулятор потока с пилотным управлением PM-3 40; под 3 пилота;  Kv 30 м3/ч; фланцевый; МРД 30 бар; t -45°С…+120°С; открывающий перепад ∆p 0,2-0,3 бар</v>
      </c>
      <c r="E535" s="8" t="str">
        <v>1) Максимальное рабочее давление: 30 бар для фреона / 28 бар для R717 
2) пропускная способность (kv): 30 м3/ч
3) Рабочая температура: t -45°С…+120°С.
4) Фланцевый. Ответные фланцы под сварку встык DIN 40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027F1040R - под 1 пилот, но под заказ</v>
      </c>
    </row>
    <row r="536" spans="1:5" ht="140.25">
      <c r="A536" s="6" t="str">
        <v>Регулятор потока с пилотным управлением  ICS 40; под  1 пилот;  Kv 27 м3/ч; под пайку SA (1 5/8“); МРД 52 бар; t -60°С…+120°С; открывающий перепад ∆p 0,07-0,2 бар</v>
      </c>
      <c r="B536" s="7" t="str">
        <v>027H4024</v>
      </c>
      <c r="C536" s="7" t="str">
        <v>027F3040R</v>
      </c>
      <c r="D536" s="6" t="str">
        <v>Регулятор потока с пилотным управлением PM-3 40; под 3 пилота;  Kv 30 м3/ч; фланцевый; МРД 30 бар; t -45°С…+120°С; открывающий перепад ∆p 0,2-0,3 бар</v>
      </c>
      <c r="E536" s="6" t="str">
        <v>1) Максимальное рабочее давление: 30 бар для фреона / 28 бар для R717 
2) пропускная способность (kv): 30 м3/ч
3) Рабочая температура: t -45°С…+120°С.
4) Фланцевый. Ответные фланцы под сварку встык DIN 40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027F1040R - под 1 пилот, но под заказ</v>
      </c>
    </row>
    <row r="537" spans="1:5" ht="140.25">
      <c r="A537" s="8" t="str">
        <v>Регулятор потока с пилотным управлением  ICS 40; под  1 пилот;  Kv 27 м3/ч; под пайку SD (1 5/8 “); МРД 52 бар; t -60°С…+120°С; открывающий перепад ∆p 0,07-0,2 бар</v>
      </c>
      <c r="B537" s="9" t="str">
        <v>027H4023</v>
      </c>
      <c r="C537" s="9" t="str">
        <v>027F3040R</v>
      </c>
      <c r="D537" s="8" t="str">
        <v>Регулятор потока с пилотным управлением PM-3 40; под 3 пилота;  Kv 30 м3/ч; фланцевый; МРД 30 бар; t -45°С…+120°С; открывающий перепад ∆p 0,2-0,3 бар</v>
      </c>
      <c r="E537" s="8" t="str">
        <v>1) Максимальное рабочее давление: 30 бар для фреона / 28 бар для R717 
2) пропускная способность (kv): 30 м3/ч
3) Рабочая температура: t -45°С…+120°С.
4) Фланцевый. Ответные фланцы под сварку встык DIN 40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027F1040R - под 1 пилот, но под заказ</v>
      </c>
    </row>
    <row r="538" spans="1:5" ht="140.25">
      <c r="A538" s="6" t="str">
        <v>Регулятор потока с пилотным управлением  ICS 40; под  1 пилот;  Kv 27 м3/ч;под сварку встык  ANSI (1 1/2 “); МРД 52 бар; t -60°С…+120°С; открывающий перепад ∆p 0,07-0,2 бар</v>
      </c>
      <c r="B538" s="7" t="str">
        <v>027H4021</v>
      </c>
      <c r="C538" s="7" t="str">
        <v>027F3040R</v>
      </c>
      <c r="D538" s="6" t="str">
        <v>Регулятор потока с пилотным управлением PM-3 40; под 3 пилота;  Kv 30 м3/ч; фланцевый; МРД 30 бар; t -45°С…+120°С; открывающий перепад ∆p 0,2-0,3 бар</v>
      </c>
      <c r="E538" s="6" t="str">
        <v>1) Максимальное рабочее давление: 30 бар для фреона / 28 бар для R717 
2) пропускная способность (kv): 30 м3/ч
3) Рабочая температура: t -45°С…+120°С.
4) Фланцевый. Ответные фланцы под сварку встык DIN 40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027F1040R - под 1 пилот, но под заказ</v>
      </c>
    </row>
    <row r="539" spans="1:5" ht="127.5">
      <c r="A539" s="8" t="str">
        <v>Регулятор потока с пилотным управлением  ICS 40; под  1 пилот;  Kv 27 м3/ч;под сварку встык DIN (11/2 “); МРД 52 бар; t -60°С…+120°С; открывающий перепад ∆p 0,07-0,2 бар</v>
      </c>
      <c r="B539" s="9" t="str">
        <v>027H4030</v>
      </c>
      <c r="C539" s="9" t="str">
        <v>027F3040R</v>
      </c>
      <c r="D539" s="8" t="str">
        <v>Регулятор потока с пилотным управлением PM-3 40; под 3 пилота;  Kv 30 м3/ч; фланцевый; МРД 30 бар; t -45°С…+120°С; открывающий перепад ∆p 0,2-0,3 бар</v>
      </c>
      <c r="E539" s="8" t="str">
        <v xml:space="preserve">1) Максимальное рабочее давление: 30 бар для фреона / 28 бар для R717 
2) пропускная способность (kv): 30 м3/ч
3) Рабочая температура: t -45°С…+120°С.
4) Фланцевый. Ответные фланцы под сварку встык DIN 40 в комплекте.
5) Корпус клапана из чугуна
6) Открывающий перепад 0,2-0,3 бар. Важный показатель, если ICS использовался в качестве соленоидного клапана.
</v>
      </c>
    </row>
    <row r="540" spans="1:5" ht="114.75">
      <c r="A540" s="6" t="str">
        <v>Регулятор потока с пилотным управлением  ICS 40; под  1 пилот;  Kv 27 м3/ч; под пайку SA (1 5/8“); МРД 52 бар; t -60°С…+120°С; открывающий перепад ∆p 0,07-0,2 бар</v>
      </c>
      <c r="B540" s="7" t="str">
        <v>027H4034</v>
      </c>
      <c r="C540" s="7" t="str">
        <v>027F3040R</v>
      </c>
      <c r="D540" s="6" t="str">
        <v>Регулятор потока с пилотным управлением PM-3 40; под 3 пилота;  Kv 30 м3/ч; фланцевый; МРД 30 бар; t -45°С…+120°С; открывающий перепад ∆p 0,2-0,3 бар</v>
      </c>
      <c r="E540" s="6" t="str">
        <v>1) Максимальное рабочее давление: 30 бар для фреона / 28 бар для R717 
2) пропускная способность (kv): 30 м3/ч
3) Рабочая температура: t -45°С…+120°С.
4) Фланцевый. Ответные фланцы под сварку встык DIN 40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41" spans="1:5" ht="114.75">
      <c r="A541" s="8" t="str">
        <v>Регулятор потока с пилотным управлением  ICS 40; под  3 пилота;  Kv 27 м3/ч; под пайку SD (1 5/8 “); МРД 52 бар; t -60°С…+120°С; открывающий перепад ∆p 0,07-0,2 бар</v>
      </c>
      <c r="B541" s="9" t="str">
        <v>027H4033</v>
      </c>
      <c r="C541" s="9" t="str">
        <v>027F3040R</v>
      </c>
      <c r="D541" s="8" t="str">
        <v>Регулятор потока с пилотным управлением PM-3 40; под 3 пилота;  Kv 30 м3/ч; фланцевый; МРД 30 бар; t -45°С…+120°С; открывающий перепад ∆p 0,2-0,3 бар</v>
      </c>
      <c r="E541" s="8" t="str">
        <v>1) Максимальное рабочее давление: 30 бар для фреона / 28 бар для R717 
2) пропускная способность (kv): 30 м3/ч
3) Рабочая температура: t -45°С…+120°С.
4) Фланцевый. Ответные фланцы под сварку встык DIN 40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42" spans="1:5" ht="114.75">
      <c r="A542" s="6" t="str">
        <v>Регулятор потока с пилотным управлением  ICS 40; под  3 пилота;  Kv 27 м3/ч;под сварку встык  ANSI (1 1/2 “); МРД 52 бар; t -60°С…+120°С; открывающий перепад ∆p 0,07-0,2 бар</v>
      </c>
      <c r="B542" s="7" t="str">
        <v>027H4031</v>
      </c>
      <c r="C542" s="7" t="str">
        <v>027F3040R</v>
      </c>
      <c r="D542" s="6" t="str">
        <v>Регулятор потока с пилотным управлением PM-3 40; под 3 пилота;  Kv 30 м3/ч; фланцевый; МРД 30 бар; t -45°С…+120°С; открывающий перепад ∆p 0,2-0,3 бар</v>
      </c>
      <c r="E542" s="6" t="str">
        <v>1) Максимальное рабочее давление: 30 бар для фреона / 28 бар для R717 
2) пропускная способность (kv): 30 м3/ч
3) Рабочая температура: t -45°С…+120°С.
4) Фланцевый. Ответные фланцы под сварку встык DIN 40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43" spans="1:5" ht="140.25">
      <c r="A543" s="8" t="str">
        <v>Регулятор потока с пилотным управлением  ICS 50; под  1 пилот;  Kv 44 м3/ч;под сварку встык  DIN (2 “); МРД 52 бар; t -60°С…+120°С; открывающий перепад ∆p 0,07-0,2 бар</v>
      </c>
      <c r="B543" s="9" t="str">
        <v>027H5020</v>
      </c>
      <c r="C543" s="9" t="str">
        <v>027F3050R</v>
      </c>
      <c r="D543" s="8" t="str">
        <v>Регулятор потока с пилотным управлением PM-3 50; под 3 пилота;  Kv 40 м3/ч; фланцевый; МРД 30 бар; t -45°С…+120°С; открывающий перепад ∆p 0,2-0,3 бар</v>
      </c>
      <c r="E543" s="8" t="str">
        <v>1) Максимальное рабочее давление: 30 бар для фреона / 28 бар для R717 
2) пропускная способность (kv): 40 м3/ч
3) Рабочая температура: t -45°С…+120°С.
4) Фланцевый. Ответные фланцы под сварку встык DIN 50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027F1050R - под 1 пилот, но под заказ</v>
      </c>
    </row>
    <row r="544" spans="1:5" ht="140.25">
      <c r="A544" s="6" t="str">
        <v>Регулятор потока с пилотным управлением  ICS 50; под  1 пилот;  Kv 44 м3/ч; под пайку SD (21/8 “ SA); МРД 52 бар; t -60°С…+120°С; открывающий перепад ∆p 0,07-0,2 бар</v>
      </c>
      <c r="B544" s="7" t="str">
        <v>027H5023</v>
      </c>
      <c r="C544" s="7" t="str">
        <v>027F3050R</v>
      </c>
      <c r="D544" s="6" t="str">
        <v>Регулятор потока с пилотным управлением PM-3 50; под 3 пилота;  Kv 40 м3/ч; фланцевый; МРД 30 бар; t -45°С…+120°С; открывающий перепад ∆p 0,2-0,3 бар</v>
      </c>
      <c r="E544" s="6" t="str">
        <v>1) Максимальное рабочее давление: 30 бар для фреона / 28 бар для R717 
2) пропускная способность (kv): 40 м3/ч
3) Рабочая температура: t -45°С…+120°С.
4) Фланцевый. Ответные фланцы под сварку встык DIN 50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027F1050R - под 1 пилот, но под заказ</v>
      </c>
    </row>
    <row r="545" spans="1:5" ht="140.25">
      <c r="A545" s="8" t="str">
        <v>Регулятор потока с пилотным управлением  ICS 50; под  1 пилот;  Kv 44 м3/ч;под сварку встык  ANSI (2 “); МРД 52 бар; t -60°С…+120°С; открывающий перепад ∆p 0,07-0,2 бар</v>
      </c>
      <c r="B545" s="9" t="str">
        <v>027H5021</v>
      </c>
      <c r="C545" s="9" t="str">
        <v>027F3050R</v>
      </c>
      <c r="D545" s="8" t="str">
        <v>Регулятор потока с пилотным управлением PM-3 50; под 3 пилота;  Kv 40 м3/ч; фланцевый; МРД 30 бар; t -45°С…+120°С; открывающий перепад ∆p 0,2-0,3 бар</v>
      </c>
      <c r="E545" s="8" t="str">
        <v>1) Максимальное рабочее давление: 30 бар для фреона / 28 бар для R717 
2) пропускная способность (kv): 40 м3/ч
3) Рабочая температура: t -45°С…+120°С.
4) Фланцевый. Ответные фланцы под сварку встык DIN 50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027F1050R - под 1 пилот, но под заказ</v>
      </c>
    </row>
    <row r="546" spans="1:5" ht="114.75">
      <c r="A546" s="6" t="str">
        <v>Регулятор потока с пилотным управлением  ICS 50; под  3 пилота;  Kv 44 м3/ч;под сварку встык  DIN (2 “); МРД 52 бар; t -60°С…+120°С; открывающий перепад ∆p 0,07-0,2 бар</v>
      </c>
      <c r="B546" s="7" t="str">
        <v>027H5030</v>
      </c>
      <c r="C546" s="7" t="str">
        <v>027F3050R</v>
      </c>
      <c r="D546" s="6" t="str">
        <v>Регулятор потока с пилотным управлением PM-3 50; под 3 пилота;  Kv 40 м3/ч; фланцевый; МРД 30 бар; t -45°С…+120°С; открывающий перепад ∆p 0,2-0,3 бар</v>
      </c>
      <c r="E546" s="6" t="str">
        <v>1) Максимальное рабочее давление: 30 бар для фреона / 28 бар для R717 
2) пропускная способность (kv): 40 м3/ч
3) Рабочая температура: t -45°С…+120°С.
4) Фланцевый. Ответные фланцы под сварку встык DIN 50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47" spans="1:5" ht="114.75">
      <c r="A547" s="8" t="str">
        <v>Регулятор потока с пилотным управлением  ICS 50; под  3 пилота;  Kv 44 м3/ч; под пайку SD (21/8 “ SA); МРД 52 бар; t -60°С…+120°С; открывающий перепад ∆p 0,07-0,2 бар</v>
      </c>
      <c r="B547" s="9" t="str">
        <v>027H5033</v>
      </c>
      <c r="C547" s="9" t="str">
        <v>027F3050R</v>
      </c>
      <c r="D547" s="8" t="str">
        <v>Регулятор потока с пилотным управлением PM-3 50; под 3 пилота;  Kv 40 м3/ч; фланцевый; МРД 30 бар; t -45°С…+120°С; открывающий перепад ∆p 0,2-0,3 бар</v>
      </c>
      <c r="E547" s="8" t="str">
        <v>1) Максимальное рабочее давление: 30 бар для фреона / 28 бар для R717 
2) пропускная способность (kv): 40 м3/ч
3) Рабочая температура: t -45°С…+120°С.
4) Фланцевый. Ответные фланцы под сварку встык DIN 50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48" spans="1:5" ht="114.75">
      <c r="A548" s="6" t="str">
        <v>Регулятор потока с пилотным управлением  ICS 50; под  3 пилота;  Kv 44 м3/ч;под сварку встык  ANSI (2 “); МРД 52 бар; t -60°С…+120°С; открывающий перепад ∆p 0,07-0,2 бар</v>
      </c>
      <c r="B548" s="7" t="str">
        <v>027H5031</v>
      </c>
      <c r="C548" s="7" t="str">
        <v>027F3050R</v>
      </c>
      <c r="D548" s="6" t="str">
        <v>Регулятор потока с пилотным управлением PM-3 50; под 3 пилота;  Kv 40 м3/ч; фланцевый; МРД 30 бар; t -45°С…+120°С; открывающий перепад ∆p 0,2-0,3 бар</v>
      </c>
      <c r="E548" s="6" t="str">
        <v>1) Максимальное рабочее давление: 30 бар для фреона / 28 бар для R717 
2) пропускная способность (kv): 40 м3/ч
3) Рабочая температура: t -45°С…+120°С.
4) Фланцевый. Ответные фланцы под сварку встык DIN 50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49" spans="1:5" ht="140.25">
      <c r="A549" s="8" t="str">
        <v>Регулятор потока с пилотным управлением  ICS 65; под  1 пилот;  Kv 70 м3/ч; под сварку встык  DIN  (2 1/2 “); МРД 52 бар; t -60°С…+120°С; открывающий перепад ∆p 0,07-0,2 бар</v>
      </c>
      <c r="B549" s="9" t="str">
        <v>027H6020</v>
      </c>
      <c r="C549" s="9" t="str">
        <v>027F3065R</v>
      </c>
      <c r="D549" s="8" t="str">
        <v>Регулятор потока с пилотным управлением PM-3 65; под 3 пилота;  Kv 75 м3/ч; фланцевый; МРД 30 бар; t -45°С…+120°С; открывающий перепад ∆p 0,2-0,3 бар</v>
      </c>
      <c r="E549" s="8" t="str">
        <v>1) Максимальное рабочее давление: 30 бар для фреона / 28 бар для R717 
2) пропускная способность (kv): 75 м3/ч
3) Рабочая температура: t -45°С…+120°С.
4) Фланцевый. Ответные фланцы под сварку встык DIN 65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027F1065R - под 1 пилот, но под заказ</v>
      </c>
    </row>
    <row r="550" spans="1:5" ht="140.25">
      <c r="A550" s="6" t="str">
        <v>Регулятор потока с пилотным управлением  ICS 65; под  1 пилот;  Kv 70 м3/ч; под сварку встык  ANSI (2 1/2 “); МРД 52 бар; t -60°С…+120°С; открывающий перепад ∆p 0,07-0,2 бар</v>
      </c>
      <c r="B550" s="7" t="str">
        <v>027H6021</v>
      </c>
      <c r="C550" s="7" t="str">
        <v>027F3065R</v>
      </c>
      <c r="D550" s="6" t="str">
        <v>Регулятор потока с пилотным управлением PM-3 65; под 3 пилота;  Kv 75 м3/ч; фланцевый; МРД 30 бар; t -45°С…+120°С; открывающий перепад ∆p 0,2-0,3 бар</v>
      </c>
      <c r="E550" s="6" t="str">
        <v>1) Максимальное рабочее давление: 30 бар для фреона / 28 бар для R717 
2) пропускная способность (kv): 75 м3/ч
3) Рабочая температура: t -45°С…+120°С.
4) Фланцевый. Ответные фланцы под сварку встык DIN 65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027F1065R - под 1 пилот, но под заказ</v>
      </c>
    </row>
    <row r="551" spans="1:5" ht="140.25">
      <c r="A551" s="8" t="str">
        <v>Регулятор потока с пилотным управлением  ICS 65; под  1 пилот;  Kv 70 м3/ч; под пайку SA (25/8 “); МРД 52 бар; t -60°С…+120°С; открывающий перепад ∆p 0,07-0,2 бар</v>
      </c>
      <c r="B551" s="9" t="str">
        <v>027H6025</v>
      </c>
      <c r="C551" s="9" t="str">
        <v>027F3065R</v>
      </c>
      <c r="D551" s="8" t="str">
        <v>Регулятор потока с пилотным управлением PM-3 65; под 3 пилота;  Kv 75 м3/ч; фланцевый; МРД 30 бар; t -45°С…+120°С; открывающий перепад ∆p 0,2-0,3 бар</v>
      </c>
      <c r="E551" s="8" t="str">
        <v>1) Максимальное рабочее давление: 30 бар для фреона / 28 бар для R717 
2) пропускная способность (kv): 75 м3/ч
3) Рабочая температура: t -45°С…+120°С.
4) Фланцевый. Ответные фланцы под сварку встык DIN 65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027F1065R - под 1 пилот, но под заказ</v>
      </c>
    </row>
    <row r="552" spans="1:5" ht="140.25">
      <c r="A552" s="6" t="str">
        <v>Регулятор потока с пилотным управлением  ICS 65; под  1 пилот;  Kv 70 м3/ч; под пайку SD (3 “); МРД 52 бар; t -60°С…+120°С; открывающий перепад ∆p 0,07-0,2 бар</v>
      </c>
      <c r="B552" s="7" t="str">
        <v>027H6024</v>
      </c>
      <c r="C552" s="7" t="str">
        <v>027F3065R</v>
      </c>
      <c r="D552" s="6" t="str">
        <v>Регулятор потока с пилотным управлением PM-3 65; под 3 пилота;  Kv 75 м3/ч; фланцевый; МРД 30 бар; t -45°С…+120°С; открывающий перепад ∆p 0,2-0,3 бар</v>
      </c>
      <c r="E552" s="6" t="str">
        <v>1) Максимальное рабочее давление: 30 бар для фреона / 28 бар для R717 
2) пропускная способность (kv): 75 м3/ч
3) Рабочая температура: t -45°С…+120°С.
4) Фланцевый. Ответные фланцы под сварку встык DIN 65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027F1065R - под 1 пилот, но под заказ</v>
      </c>
    </row>
    <row r="553" spans="1:5" ht="114.75">
      <c r="A553" s="8" t="str">
        <v>Регулятор потока с пилотным управлением  ICS 65; под  3 пилота;  Kv 70 м3/ч; под сварку встык  DIN  (2 1/2 “); МРД 52 бар; t -60°С…+120°С; открывающий перепад ∆p 0,07-0,2 бар</v>
      </c>
      <c r="B553" s="9" t="str">
        <v>027H6030</v>
      </c>
      <c r="C553" s="9" t="str">
        <v>027F3065R</v>
      </c>
      <c r="D553" s="8" t="str">
        <v>Регулятор потока с пилотным управлением PM-3 65; под 3 пилота;  Kv 75 м3/ч; фланцевый; МРД 30 бар; t -45°С…+120°С; открывающий перепад ∆p 0,2-0,3 бар</v>
      </c>
      <c r="E553" s="8" t="str">
        <v>1) Максимальное рабочее давление: 30 бар для фреона / 28 бар для R717 
2) пропускная способность (kv): 75 м3/ч
3) Рабочая температура: t -45°С…+120°С.
4) Фланцевый. Ответные фланцы под сварку встык DIN 65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54" spans="1:5" ht="114.75">
      <c r="A554" s="6" t="str">
        <v>Регулятор потока с пилотным управлением  ICS 65; под  3 пилота;  Kv 70 м3/ч; под сварку встык  ANSI (2 1/2 “); МРД 52 бар; t -60°С…+120°С; открывающий перепад ∆p 0,07-0,2 бар</v>
      </c>
      <c r="B554" s="7" t="str">
        <v>027H6031</v>
      </c>
      <c r="C554" s="7" t="str">
        <v>027F3065R</v>
      </c>
      <c r="D554" s="6" t="str">
        <v>Регулятор потока с пилотным управлением PM-3 65; под 3 пилота;  Kv 75 м3/ч; фланцевый; МРД 30 бар; t -45°С…+120°С; открывающий перепад ∆p 0,2-0,3 бар</v>
      </c>
      <c r="E554" s="6" t="str">
        <v>1) Максимальное рабочее давление: 30 бар для фреона / 28 бар для R717 
2) пропускная способность (kv): 75 м3/ч
3) Рабочая температура: t -45°С…+120°С.
4) Фланцевый. Ответные фланцы под сварку встык DIN 65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55" spans="1:5" ht="114.75">
      <c r="A555" s="8" t="str">
        <v>Регулятор потока с пилотным управлением  ICS 65; под  3 пилота;  Kv 70 м3/ч; под пайку SA (2 5/8 “); МРД 52 бар; t -60°С…+120°С; открывающий перепад ∆p 0,07-0,2 бар</v>
      </c>
      <c r="B555" s="9" t="str">
        <v>027H6035</v>
      </c>
      <c r="C555" s="9" t="str">
        <v>027F3065R</v>
      </c>
      <c r="D555" s="8" t="str">
        <v>Регулятор потока с пилотным управлением PM-3 65; под 3 пилота;  Kv 75 м3/ч; фланцевый; МРД 30 бар; t -45°С…+120°С; открывающий перепад ∆p 0,2-0,3 бар</v>
      </c>
      <c r="E555" s="8" t="str">
        <v>1) Максимальное рабочее давление: 30 бар для фреона / 28 бар для R717 
2) пропускная способность (kv): 75 м3/ч
3) Рабочая температура: t -45°С…+120°С.
4) Фланцевый. Ответные фланцы под сварку встык DIN 65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56" spans="1:5" ht="114.75">
      <c r="A556" s="6" t="str">
        <v>Регулятор потока с пилотным управлением  ICS 65; под  3 пилота;  Kv 70 м3/ч; под пайку SD (3 “); МРД 52 бар; t -60°С…+120°С; открывающий перепад ∆p 0,07-0,2 бар</v>
      </c>
      <c r="B556" s="7" t="str">
        <v>027H6034</v>
      </c>
      <c r="C556" s="7" t="str">
        <v>027F3065R</v>
      </c>
      <c r="D556" s="6" t="str">
        <v>Регулятор потока с пилотным управлением PM-3 65; под 3 пилота;  Kv 75 м3/ч; фланцевый; МРД 30 бар; t -45°С…+120°С; открывающий перепад ∆p 0,2-0,3 бар</v>
      </c>
      <c r="E556" s="6" t="str">
        <v>1) Максимальное рабочее давление: 30 бар для фреона / 28 бар для R717 
2) пропускная способность (kv): 75 м3/ч
3) Рабочая температура: t -45°С…+120°С.
4) Фланцевый. Ответные фланцы под сварку встык DIN 65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57" spans="1:5" ht="140.25">
      <c r="A557" s="8" t="str">
        <v>Регулятор потока с пилотным управлением  ICS 80; под  1 пилот;  Kv 85 м3/ч; под сварку встык  DIN (3 “); МРД 52 бар; t -60°С…+120°С; открывающий перепад ∆p 0,07-0,2 бар</v>
      </c>
      <c r="B557" s="9" t="str">
        <v>027H8020</v>
      </c>
      <c r="C557" s="9" t="str">
        <v>027F3065R</v>
      </c>
      <c r="D557" s="8" t="str">
        <v>Регулятор потока с пилотным управлением PM-3 65; под 3 пилота;  Kv 75 м3/ч; фланцевый; МРД 30 бар; t -45°С…+120°С; открывающий перепад ∆p 0,2-0,3 бар</v>
      </c>
      <c r="E557" s="8" t="str">
        <v>1) Максимальное рабочее давление: 30 бар для фреона / 28 бар для R717 
2) пропускная способность (kv): 75 м3/ч
3) Рабочая температура: t -45°С…+120°С.
4) Фланцевый. Ответные фланцы под сварку встык DIN 65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027F1065R - под 1 пилот, но под заказ</v>
      </c>
    </row>
    <row r="558" spans="1:5" ht="140.25">
      <c r="A558" s="6" t="str">
        <v>Регулятор потока с пилотным управлением  ICS 80; под  1 пилот;  Kv 85 м3/ч; под сварку встык  ANSI (3 “); МРД 52 бар; t -60°С…+120°С; открывающий перепад ∆p 0,07-0,2 бар</v>
      </c>
      <c r="B558" s="7" t="str">
        <v>027H8021</v>
      </c>
      <c r="C558" s="7" t="str">
        <v>027F3065R</v>
      </c>
      <c r="D558" s="6" t="str">
        <v>Регулятор потока с пилотным управлением PM-3 65; под 3 пилота;  Kv 75 м3/ч; фланцевый; МРД 30 бар; t -45°С…+120°С; открывающий перепад ∆p 0,2-0,3 бар</v>
      </c>
      <c r="E558" s="6" t="str">
        <v>1) Максимальное рабочее давление: 30 бар для фреона / 28 бар для R717 
2) пропускная способность (kv): 75 м3/ч
3) Рабочая температура: t -45°С…+120°С.
4) Фланцевый. Ответные фланцы под сварку встык DIN 65 в комплекте.
5) Корпус клапана из чугуна
6) Открывающий перепад 0,2-0,3 бар. Важный показатель, если ICS использовался в качестве соленоидного клапана.
7) 3-х пилотный клапан с заглушками - складская позиция.
 027F1065R - под 1 пилот, но под заказ</v>
      </c>
    </row>
    <row r="559" spans="1:5" ht="114.75">
      <c r="A559" s="8" t="str">
        <v>Регулятор потока с пилотным управлением  ICS 80; под  3 пилота;  Kv 85 м3/ч; под сварку встык  DIN (3 “); МРД 52 бар; t -60°С…+120°С; открывающий перепад ∆p 0,07-0,2 бар</v>
      </c>
      <c r="B559" s="9" t="str">
        <v>027H8030</v>
      </c>
      <c r="C559" s="9" t="str">
        <v>027F3065R</v>
      </c>
      <c r="D559" s="8" t="str">
        <v>Регулятор потока с пилотным управлением PM-3 65; под 3 пилота;  Kv 75 м3/ч; фланцевый; МРД 30 бар; t -45°С…+120°С; открывающий перепад ∆p 0,2-0,3 бар</v>
      </c>
      <c r="E559" s="8" t="str">
        <v>1) Максимальное рабочее давление: 30 бар для фреона / 28 бар для R717 
2) пропускная способность (kv): 75 м3/ч
3) Рабочая температура: t -45°С…+120°С.
4) Фланцевый. Ответные фланцы под сварку встык DIN 65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60" spans="1:5" ht="114.75">
      <c r="A560" s="6" t="str">
        <v>Регулятор потока с пилотным управлением  ICS 80; под  3 пилота;  Kv 85 м3/ч; под сварку встык  ANSI (3 “); МРД 52 бар; t -60°С…+120°С; открывающий перепад ∆p 0,07-0,2 бар</v>
      </c>
      <c r="B560" s="7" t="str">
        <v>027H8031</v>
      </c>
      <c r="C560" s="7" t="str">
        <v>027F3065R</v>
      </c>
      <c r="D560" s="6" t="str">
        <v>Регулятор потока с пилотным управлением PM-3 65; под 3 пилота;  Kv 75 м3/ч; фланцевый; МРД 30 бар; t -45°С…+120°С; открывающий перепад ∆p 0,2-0,3 бар</v>
      </c>
      <c r="E560" s="6" t="str">
        <v>1) Максимальное рабочее давление: 30 бар для фреона / 28 бар для R717 
2) пропускная способность (kv): 75 м3/ч
3) Рабочая температура: t -45°С…+120°С.
4) Фланцевый. Ответные фланцы под сварку встык DIN 65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61" spans="1:5" ht="114.75">
      <c r="A561" s="8" t="str">
        <v>Регулятор потока с пилотным управлением  ICS 100; под  3 пилота;  Kv 142 м3/ч; под сварку встык  DIN (4 “); МРД 52 бар; t -60°С…+120°С; открывающий перепад ∆p 0,07-0,2 бар</v>
      </c>
      <c r="B561" s="9" t="str">
        <v>027H7120</v>
      </c>
      <c r="C561" s="9" t="str">
        <v>027F3080R</v>
      </c>
      <c r="D561" s="8" t="str">
        <v>Регулятор потока с пилотным управлением PM-3 80; под 3 пилота;  Kv 140 м3/ч; фланцевый; МРД 30 бар; t -45°С…+120°С; открывающий перепад ∆p 0,2-0,3 бар</v>
      </c>
      <c r="E561" s="8" t="str">
        <v>1) Максимальное рабочее давление: 30 бар для фреона / 28 бар для R717 
2) пропускная способность (kv): 140 м3/ч
3) Рабочая температура: t -45°С…+120°С.
4) Фланцевый. Ответные фланцы под сварку встык DIN 80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62" spans="1:5" ht="114.75">
      <c r="A562" s="6" t="str">
        <v>Регулятор потока с пилотным управлением  ICS 100; под  3 пилота;  Kv 142 м3/ч; под сварку встык ANSI (4 “); МРД 52 бар; t -60°С…+120°С; открывающий перепад ∆p 0,07-0,2 бар</v>
      </c>
      <c r="B562" s="7" t="str">
        <v>027H7121</v>
      </c>
      <c r="C562" s="7" t="str">
        <v>027F3080R</v>
      </c>
      <c r="D562" s="6" t="str">
        <v>Регулятор потока с пилотным управлением PM-3 80; под 3 пилота;  Kv 140 м3/ч; фланцевый; МРД 30 бар; t -45°С…+120°С; открывающий перепад ∆p 0,2-0,3 бар</v>
      </c>
      <c r="E562" s="6" t="str">
        <v>1) Максимальное рабочее давление: 30 бар для фреона / 28 бар для R717 
2) пропускная способность (kv): 140 м3/ч
3) Рабочая температура: t -45°С…+120°С.
4) Фланцевый. Ответные фланцы под сварку встык DIN 80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63" spans="1:5" ht="114.75">
      <c r="A563" s="8" t="str">
        <v>Регулятор потока с пилотным управлением  ICS 100; под  3 пилота;  Kv 142 м3/ч; под сварку встык ANSI (4 “); МРД 52 бар; t -60°С…+120°С; открывающий перепад ∆p 0,07-0,2 бар</v>
      </c>
      <c r="B563" s="9" t="str">
        <v>027H7122</v>
      </c>
      <c r="C563" s="9" t="str">
        <v>027F3080R</v>
      </c>
      <c r="D563" s="8" t="str">
        <v>Регулятор потока с пилотным управлением PM-3 80; под 3 пилота;  Kv 140 м3/ч; фланцевый; МРД 30 бар; t -45°С…+120°С; открывающий перепад ∆p 0,2-0,3 бар</v>
      </c>
      <c r="E563" s="8" t="str">
        <v>1) Максимальное рабочее давление: 30 бар для фреона / 28 бар для R717 
2) пропускная способность (kv): 140 м3/ч
3) Рабочая температура: t -45°С…+120°С.
4) Фланцевый. Ответные фланцы под сварку встык DIN 80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64" spans="1:5" ht="114.75">
      <c r="A564" s="6" t="str">
        <v>Регулятор потока с пилотным управлением  ICS 125; под  3 пилота;  Kv 207 м3/ч; под сварку встык  DIN (5 “); МРД 52 бар; t -60°С…+120°С; открывающий перепад ∆p 0,07-0,2 бар</v>
      </c>
      <c r="B564" s="7" t="str">
        <v>027H7140</v>
      </c>
      <c r="C564" s="7" t="str">
        <v>027F3100R</v>
      </c>
      <c r="D564" s="6" t="str">
        <v>Регулятор потока с пилотным управлением PM-3 100; под 3 пилота;  Kv 200 м3/ч; фланцевый; МРД 30 бар; t -45°С…+120°С; открывающий перепад ∆p 0,2-0,3 бар</v>
      </c>
      <c r="E564" s="6" t="str">
        <v>1) Максимальное рабочее давление: 30 бар для фреона / 28 бар для R717 
2) пропускная способность (kv): 200 м3/ч
3) Рабочая температура: t -45°С…+120°С.
4) Фланцевый. Ответные фланцы под сварку встык DIN 100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65" spans="1:5" ht="114.75">
      <c r="A565" s="8" t="str">
        <v>Регулятор потока с пилотным управлением  ICS 125; под  3 пилота;  Kv 207 м3/ч; под сварку встык  ANSI (5 “); МРД 52 бар; t -60°С…+120°С; открывающий перепад ∆p 0,07-0,2 бар</v>
      </c>
      <c r="B565" s="9" t="str">
        <v>027H7141</v>
      </c>
      <c r="C565" s="9" t="str">
        <v>027F3100R</v>
      </c>
      <c r="D565" s="8" t="str">
        <v>Регулятор потока с пилотным управлением PM-3 100; под 3 пилота;  Kv 200 м3/ч; фланцевый; МРД 30 бар; t -45°С…+120°С; открывающий перепад ∆p 0,2-0,3 бар</v>
      </c>
      <c r="E565" s="8" t="str">
        <v>1) Максимальное рабочее давление: 30 бар для фреона / 28 бар для R717 
2) пропускная способность (kv): 200 м3/ч
3) Рабочая температура: t -45°С…+120°С.
4) Фланцевый. Ответные фланцы под сварку встык DIN 100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66" spans="1:5" ht="114.75">
      <c r="A566" s="6" t="str">
        <v>Регулятор потока с пилотным управлением  ICS 125; под  3 пилота;  Kv 207 м3/ч; под сварку встык  ANSI (5 “); МРД 52 бар; t -60°С…+120°С; открывающий перепад ∆p 0,07-0,2 бар</v>
      </c>
      <c r="B566" s="7" t="str">
        <v>027H7142</v>
      </c>
      <c r="C566" s="7" t="str">
        <v>027F3100R</v>
      </c>
      <c r="D566" s="6" t="str">
        <v>Регулятор потока с пилотным управлением PM-3 100; под 3 пилота;  Kv 200 м3/ч; фланцевый; МРД 30 бар; t -45°С…+120°С; открывающий перепад ∆p 0,2-0,3 бар</v>
      </c>
      <c r="E566" s="6" t="str">
        <v>1) Максимальное рабочее давление: 30 бар для фреона / 28 бар для R717 
2) пропускная способность (kv): 200 м3/ч
3) Рабочая температура: t -45°С…+120°С.
4) Фланцевый. Ответные фланцы под сварку встык DIN 100 в комплекте.
5) Корпус клапана из чугуна
6) Открывающий перепад 0,2-0,3 бар. Важный показатель, если ICS использовался в качестве соленоидного клапана.</v>
      </c>
    </row>
    <row r="567" spans="1:5" ht="63.75">
      <c r="A567" s="8" t="str">
        <v>Регулятор потока с пилотным управлением  ICS 150; под  3 пилота;  Kv 354 м3/ч; под сварку встык  DIN (6 “); МРД 52 бар; t -60°С…+120°С; открывающий перепад ∆p 0,07-0,2 бар</v>
      </c>
      <c r="B567" s="9" t="str">
        <v>027H7160</v>
      </c>
      <c r="C567" s="9" t="str">
        <v>027F3125R</v>
      </c>
      <c r="D567" s="8" t="str">
        <v>Регулятор потока с пилотным управлением PM-3 125; под 3 пилота; под сварку встык  DIN (5 “); МРД 52 бар; t -45°С…+120°С; открывающий перепад ∆p 0,2-0,3 бар</v>
      </c>
      <c r="E567" s="8" t="str">
        <v>1) пропускная способность (kv): уточняется
2) Рабочая температура: t -45°С…+120°С.
3)Под сварку встык DIN 125 (5 “)
4) Открывающий перепад 0,2-0,3 бар. Важный показатель, если ICS использовался в качестве соленоидного клапана.</v>
      </c>
    </row>
    <row r="568" spans="1:5" ht="63.75">
      <c r="A568" s="6" t="str">
        <v>Регулятор потока с пилотным управлением ICS 150; под  3 пилота;  Kv 354 м3/ч; под сварку встык  ANSI (5 “); МРД 52 бар; t -60°С…+120°С; открывающий перепад ∆p 0,07-0,2 бар</v>
      </c>
      <c r="B568" s="7" t="str">
        <v>027H7161</v>
      </c>
      <c r="C568" s="7" t="str">
        <v>027F3125R</v>
      </c>
      <c r="D568" s="6" t="str">
        <v>Регулятор потока с пилотным управлением PM-3 125; под 3 пилота; под сварку встык  DIN (5 “); МРД 52 бар; t -45°С…+120°С; открывающий перепад ∆p 0,2-0,3 бар</v>
      </c>
      <c r="E568" s="6" t="str">
        <v>1) пропускная способность (kv): уточняется
2) Рабочая температура: t -45°С…+120°С.
3)Под сварку встык DIN 125 (5 “)
4) Открывающий перепад 0,2-0,3 бар. Важный показатель, если ICS использовался в качестве соленоидного клапана.</v>
      </c>
    </row>
    <row r="569" spans="1:5" ht="63.75">
      <c r="A569" s="8" t="str">
        <v>Регулятор потока с пилотным управлением ICS 150; под  3 пилота;  Kv 354;  под сварку встык  ANSI (5 “); МРД 52 бар; t -60°С…+120°С; открывающий перепад ∆p 0,07-0,2 бар</v>
      </c>
      <c r="B569" s="9" t="str">
        <v>027H7162</v>
      </c>
      <c r="C569" s="9" t="str">
        <v>027F3125R</v>
      </c>
      <c r="D569" s="8" t="str">
        <v>Регулятор потока с пилотным управлением PM-3 125; под 3 пилота; под сварку встык  DIN (5 “); МРД 52 бар; t -45°С…+120°С; открывающий перепад ∆p 0,2-0,3 бар</v>
      </c>
      <c r="E569" s="8" t="str">
        <v>1) пропускная способность (kv): уточняется
2) Рабочая температура: t -45°С…+120°С.
3)Под сварку встык DIN 125 (5 “)
4) Открывающий перепад 0,2-0,3 бар. Важный показатель, если ICS использовался в качестве соленоидного клапана.</v>
      </c>
    </row>
  </sheetData>
  <autoFilter ref="A1:E569" xr:uid="{00000000-0009-0000-0000-000000000000}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130" zoomScaleNormal="130" workbookViewId="0">
      <pane ySplit="1" topLeftCell="A11" activePane="bottomLeft" state="frozen"/>
      <selection pane="bottomLeft" activeCell="D6" sqref="D6"/>
    </sheetView>
  </sheetViews>
  <sheetFormatPr defaultColWidth="8.7109375" defaultRowHeight="12.75"/>
  <cols>
    <col min="1" max="1" width="44" customWidth="1"/>
    <col min="2" max="2" width="15.42578125" customWidth="1"/>
    <col min="3" max="3" width="13.42578125" customWidth="1"/>
    <col min="4" max="4" width="43.140625" customWidth="1"/>
    <col min="5" max="5" width="65" customWidth="1"/>
  </cols>
  <sheetData>
    <row r="1" spans="1:5" ht="15.75">
      <c r="A1" s="16" t="s">
        <v>0</v>
      </c>
      <c r="B1" s="17" t="s">
        <v>1</v>
      </c>
      <c r="C1" s="18" t="s">
        <v>2</v>
      </c>
      <c r="D1" s="18" t="s">
        <v>3</v>
      </c>
      <c r="E1" s="19" t="s">
        <v>4</v>
      </c>
    </row>
    <row r="2" spans="1:5" ht="51">
      <c r="A2" s="20" t="s">
        <v>5</v>
      </c>
      <c r="B2" s="21" t="s">
        <v>6</v>
      </c>
      <c r="C2" s="21" t="s">
        <v>7</v>
      </c>
      <c r="D2" s="22" t="s">
        <v>8</v>
      </c>
      <c r="E2" s="23" t="s">
        <v>9</v>
      </c>
    </row>
    <row r="3" spans="1:5" ht="51">
      <c r="A3" s="20" t="s">
        <v>10</v>
      </c>
      <c r="B3" s="21" t="s">
        <v>11</v>
      </c>
      <c r="C3" s="21" t="s">
        <v>12</v>
      </c>
      <c r="D3" s="22" t="s">
        <v>13</v>
      </c>
      <c r="E3" s="23" t="s">
        <v>14</v>
      </c>
    </row>
    <row r="4" spans="1:5" ht="25.5">
      <c r="A4" s="24" t="s">
        <v>15</v>
      </c>
      <c r="B4" s="14" t="s">
        <v>16</v>
      </c>
      <c r="C4" s="14" t="s">
        <v>17</v>
      </c>
      <c r="D4" s="14" t="s">
        <v>17</v>
      </c>
      <c r="E4" s="25" t="s">
        <v>18</v>
      </c>
    </row>
    <row r="5" spans="1:5" ht="51">
      <c r="A5" s="20" t="s">
        <v>19</v>
      </c>
      <c r="B5" s="21" t="s">
        <v>20</v>
      </c>
      <c r="C5" s="21" t="s">
        <v>21</v>
      </c>
      <c r="D5" s="26" t="s">
        <v>80</v>
      </c>
      <c r="E5" s="23" t="s">
        <v>1484</v>
      </c>
    </row>
    <row r="6" spans="1:5" ht="25.5">
      <c r="A6" s="24" t="s">
        <v>22</v>
      </c>
      <c r="B6" s="14" t="s">
        <v>23</v>
      </c>
      <c r="C6" s="14" t="s">
        <v>17</v>
      </c>
      <c r="D6" s="14" t="s">
        <v>17</v>
      </c>
      <c r="E6" s="25" t="s">
        <v>18</v>
      </c>
    </row>
    <row r="7" spans="1:5" ht="51">
      <c r="A7" s="20" t="s">
        <v>24</v>
      </c>
      <c r="B7" s="21" t="s">
        <v>25</v>
      </c>
      <c r="C7" s="21" t="s">
        <v>26</v>
      </c>
      <c r="D7" s="26" t="s">
        <v>27</v>
      </c>
      <c r="E7" s="23" t="s">
        <v>28</v>
      </c>
    </row>
    <row r="8" spans="1:5" ht="25.5">
      <c r="A8" s="24" t="s">
        <v>29</v>
      </c>
      <c r="B8" s="14" t="s">
        <v>30</v>
      </c>
      <c r="C8" s="14" t="s">
        <v>17</v>
      </c>
      <c r="D8" s="14" t="s">
        <v>17</v>
      </c>
      <c r="E8" s="25" t="s">
        <v>18</v>
      </c>
    </row>
    <row r="9" spans="1:5" ht="25.5">
      <c r="A9" s="24" t="s">
        <v>31</v>
      </c>
      <c r="B9" s="14" t="s">
        <v>32</v>
      </c>
      <c r="C9" s="14" t="s">
        <v>17</v>
      </c>
      <c r="D9" s="14" t="s">
        <v>17</v>
      </c>
      <c r="E9" s="25" t="s">
        <v>18</v>
      </c>
    </row>
    <row r="10" spans="1:5" ht="38.25">
      <c r="A10" s="20" t="s">
        <v>33</v>
      </c>
      <c r="B10" s="21" t="s">
        <v>34</v>
      </c>
      <c r="C10" s="21" t="s">
        <v>35</v>
      </c>
      <c r="D10" s="26" t="s">
        <v>36</v>
      </c>
      <c r="E10" s="23" t="s">
        <v>37</v>
      </c>
    </row>
    <row r="11" spans="1:5" ht="25.5">
      <c r="A11" s="24" t="s">
        <v>38</v>
      </c>
      <c r="B11" s="14" t="s">
        <v>39</v>
      </c>
      <c r="C11" s="14" t="s">
        <v>17</v>
      </c>
      <c r="D11" s="14" t="s">
        <v>17</v>
      </c>
      <c r="E11" s="25" t="s">
        <v>18</v>
      </c>
    </row>
    <row r="12" spans="1:5" ht="25.5">
      <c r="A12" s="27" t="s">
        <v>40</v>
      </c>
      <c r="B12" s="21" t="s">
        <v>41</v>
      </c>
      <c r="C12" s="21" t="s">
        <v>42</v>
      </c>
      <c r="D12" s="22" t="s">
        <v>43</v>
      </c>
      <c r="E12" s="23" t="s">
        <v>44</v>
      </c>
    </row>
    <row r="13" spans="1:5" ht="25.5">
      <c r="A13" s="27" t="s">
        <v>45</v>
      </c>
      <c r="B13" s="21" t="s">
        <v>46</v>
      </c>
      <c r="C13" s="21" t="s">
        <v>42</v>
      </c>
      <c r="D13" s="22" t="s">
        <v>43</v>
      </c>
      <c r="E13" s="23" t="s">
        <v>44</v>
      </c>
    </row>
    <row r="14" spans="1:5" ht="25.5">
      <c r="A14" s="28" t="s">
        <v>47</v>
      </c>
      <c r="B14" s="29" t="s">
        <v>48</v>
      </c>
      <c r="C14" s="29" t="s">
        <v>42</v>
      </c>
      <c r="D14" s="30" t="s">
        <v>43</v>
      </c>
      <c r="E14" s="31" t="s">
        <v>44</v>
      </c>
    </row>
    <row r="15" spans="1:5" ht="38.25">
      <c r="A15" s="28" t="s">
        <v>49</v>
      </c>
      <c r="B15" s="29" t="s">
        <v>50</v>
      </c>
      <c r="C15" s="29" t="s">
        <v>7</v>
      </c>
      <c r="D15" s="30" t="s">
        <v>8</v>
      </c>
      <c r="E15" s="31" t="s">
        <v>51</v>
      </c>
    </row>
    <row r="16" spans="1:5" ht="38.25">
      <c r="A16" s="28" t="s">
        <v>52</v>
      </c>
      <c r="B16" s="29" t="s">
        <v>53</v>
      </c>
      <c r="C16" s="29" t="s">
        <v>7</v>
      </c>
      <c r="D16" s="30" t="s">
        <v>8</v>
      </c>
      <c r="E16" s="31" t="s">
        <v>51</v>
      </c>
    </row>
    <row r="17" spans="1:5" ht="25.5">
      <c r="A17" s="28" t="s">
        <v>54</v>
      </c>
      <c r="B17" s="29" t="s">
        <v>55</v>
      </c>
      <c r="C17" s="29" t="s">
        <v>12</v>
      </c>
      <c r="D17" s="30" t="s">
        <v>13</v>
      </c>
      <c r="E17" s="31" t="s">
        <v>56</v>
      </c>
    </row>
    <row r="18" spans="1:5" ht="25.5">
      <c r="A18" s="28" t="s">
        <v>57</v>
      </c>
      <c r="B18" s="29" t="s">
        <v>58</v>
      </c>
      <c r="C18" s="29" t="s">
        <v>12</v>
      </c>
      <c r="D18" s="30" t="s">
        <v>13</v>
      </c>
      <c r="E18" s="31" t="s">
        <v>59</v>
      </c>
    </row>
    <row r="19" spans="1:5" ht="25.5">
      <c r="A19" s="28" t="s">
        <v>60</v>
      </c>
      <c r="B19" s="29" t="s">
        <v>61</v>
      </c>
      <c r="C19" s="29" t="s">
        <v>7</v>
      </c>
      <c r="D19" s="30" t="s">
        <v>8</v>
      </c>
      <c r="E19" s="31" t="s">
        <v>62</v>
      </c>
    </row>
    <row r="20" spans="1:5" ht="38.25">
      <c r="A20" s="28" t="s">
        <v>63</v>
      </c>
      <c r="B20" s="29" t="s">
        <v>64</v>
      </c>
      <c r="C20" s="29" t="s">
        <v>12</v>
      </c>
      <c r="D20" s="30" t="s">
        <v>13</v>
      </c>
      <c r="E20" s="31" t="s">
        <v>65</v>
      </c>
    </row>
    <row r="21" spans="1:5" ht="38.25">
      <c r="A21" s="28" t="s">
        <v>66</v>
      </c>
      <c r="B21" s="29" t="s">
        <v>67</v>
      </c>
      <c r="C21" s="29" t="s">
        <v>26</v>
      </c>
      <c r="D21" s="30" t="s">
        <v>27</v>
      </c>
      <c r="E21" s="31" t="s">
        <v>68</v>
      </c>
    </row>
    <row r="22" spans="1:5" ht="25.5">
      <c r="A22" s="28" t="s">
        <v>69</v>
      </c>
      <c r="B22" s="29" t="s">
        <v>70</v>
      </c>
      <c r="C22" s="29" t="s">
        <v>26</v>
      </c>
      <c r="D22" s="30" t="s">
        <v>27</v>
      </c>
      <c r="E22" s="31" t="s">
        <v>71</v>
      </c>
    </row>
    <row r="23" spans="1:5" ht="25.5">
      <c r="A23" s="24" t="s">
        <v>72</v>
      </c>
      <c r="B23" s="32" t="s">
        <v>73</v>
      </c>
      <c r="C23" s="32" t="s">
        <v>17</v>
      </c>
      <c r="D23" s="30"/>
      <c r="E23" s="25" t="s">
        <v>18</v>
      </c>
    </row>
    <row r="24" spans="1:5" ht="25.5">
      <c r="A24" s="24" t="s">
        <v>74</v>
      </c>
      <c r="B24" s="32" t="s">
        <v>75</v>
      </c>
      <c r="C24" s="32" t="s">
        <v>17</v>
      </c>
      <c r="D24" s="30"/>
      <c r="E24" s="25" t="s">
        <v>18</v>
      </c>
    </row>
    <row r="25" spans="1:5" ht="25.5">
      <c r="A25" s="24" t="s">
        <v>76</v>
      </c>
      <c r="B25" s="32" t="s">
        <v>77</v>
      </c>
      <c r="C25" s="32" t="s">
        <v>17</v>
      </c>
      <c r="D25" s="30"/>
      <c r="E25" s="25" t="s">
        <v>18</v>
      </c>
    </row>
    <row r="26" spans="1:5" ht="25.5">
      <c r="A26" s="28" t="s">
        <v>78</v>
      </c>
      <c r="B26" s="29" t="s">
        <v>79</v>
      </c>
      <c r="C26" s="29" t="s">
        <v>21</v>
      </c>
      <c r="D26" s="30" t="s">
        <v>80</v>
      </c>
      <c r="E26" s="31" t="s">
        <v>81</v>
      </c>
    </row>
    <row r="27" spans="1:5" ht="25.5">
      <c r="A27" s="28" t="s">
        <v>82</v>
      </c>
      <c r="B27" s="29" t="s">
        <v>83</v>
      </c>
      <c r="C27" s="32" t="s">
        <v>17</v>
      </c>
      <c r="D27" s="30"/>
      <c r="E27" s="25" t="s">
        <v>18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zoomScale="130" zoomScaleNormal="130" workbookViewId="0">
      <pane ySplit="1" topLeftCell="A2" activePane="bottomLeft" state="frozen"/>
      <selection pane="bottomLeft" activeCell="B12" sqref="B12"/>
    </sheetView>
  </sheetViews>
  <sheetFormatPr defaultColWidth="8.7109375" defaultRowHeight="12.75"/>
  <cols>
    <col min="1" max="1" width="47.140625" customWidth="1"/>
    <col min="2" max="2" width="15.42578125" style="33" customWidth="1"/>
    <col min="3" max="3" width="13.7109375" style="33" customWidth="1"/>
    <col min="4" max="4" width="47.5703125" customWidth="1"/>
    <col min="5" max="5" width="64.140625" customWidth="1"/>
  </cols>
  <sheetData>
    <row r="1" spans="1:5" ht="24" customHeight="1">
      <c r="A1" s="16" t="s">
        <v>0</v>
      </c>
      <c r="B1" s="17" t="s">
        <v>1</v>
      </c>
      <c r="C1" s="18" t="s">
        <v>2</v>
      </c>
      <c r="D1" s="18" t="s">
        <v>3</v>
      </c>
      <c r="E1" s="19" t="s">
        <v>4</v>
      </c>
    </row>
    <row r="2" spans="1:5" ht="51">
      <c r="A2" s="34" t="s">
        <v>84</v>
      </c>
      <c r="B2" s="21" t="s">
        <v>85</v>
      </c>
      <c r="C2" s="21" t="s">
        <v>86</v>
      </c>
      <c r="D2" s="22" t="s">
        <v>87</v>
      </c>
      <c r="E2" s="23" t="s">
        <v>88</v>
      </c>
    </row>
    <row r="3" spans="1:5" ht="51">
      <c r="A3" s="34" t="s">
        <v>89</v>
      </c>
      <c r="B3" s="21" t="s">
        <v>90</v>
      </c>
      <c r="C3" s="21" t="s">
        <v>86</v>
      </c>
      <c r="D3" s="22" t="s">
        <v>87</v>
      </c>
      <c r="E3" s="23" t="s">
        <v>91</v>
      </c>
    </row>
    <row r="4" spans="1:5" ht="51">
      <c r="A4" s="34" t="s">
        <v>92</v>
      </c>
      <c r="B4" s="21" t="s">
        <v>93</v>
      </c>
      <c r="C4" s="21" t="s">
        <v>86</v>
      </c>
      <c r="D4" s="22" t="s">
        <v>87</v>
      </c>
      <c r="E4" s="23" t="s">
        <v>94</v>
      </c>
    </row>
    <row r="5" spans="1:5" ht="51">
      <c r="A5" s="34" t="s">
        <v>95</v>
      </c>
      <c r="B5" s="21" t="s">
        <v>96</v>
      </c>
      <c r="C5" s="21" t="s">
        <v>86</v>
      </c>
      <c r="D5" s="22" t="s">
        <v>97</v>
      </c>
      <c r="E5" s="23" t="s">
        <v>98</v>
      </c>
    </row>
    <row r="6" spans="1:5" ht="51">
      <c r="A6" s="34" t="s">
        <v>99</v>
      </c>
      <c r="B6" s="21" t="s">
        <v>100</v>
      </c>
      <c r="C6" s="21" t="s">
        <v>101</v>
      </c>
      <c r="D6" s="22" t="s">
        <v>97</v>
      </c>
      <c r="E6" s="23" t="s">
        <v>102</v>
      </c>
    </row>
    <row r="7" spans="1:5" ht="51">
      <c r="A7" s="34" t="s">
        <v>103</v>
      </c>
      <c r="B7" s="21" t="s">
        <v>104</v>
      </c>
      <c r="C7" s="21" t="s">
        <v>105</v>
      </c>
      <c r="D7" s="22" t="s">
        <v>106</v>
      </c>
      <c r="E7" s="23" t="s">
        <v>107</v>
      </c>
    </row>
    <row r="8" spans="1:5" ht="51">
      <c r="A8" s="34" t="s">
        <v>108</v>
      </c>
      <c r="B8" s="21" t="s">
        <v>109</v>
      </c>
      <c r="C8" s="21" t="s">
        <v>105</v>
      </c>
      <c r="D8" s="22" t="s">
        <v>106</v>
      </c>
      <c r="E8" s="23" t="s">
        <v>107</v>
      </c>
    </row>
    <row r="9" spans="1:5" ht="51">
      <c r="A9" s="34" t="s">
        <v>108</v>
      </c>
      <c r="B9" s="21" t="s">
        <v>110</v>
      </c>
      <c r="C9" s="21" t="s">
        <v>105</v>
      </c>
      <c r="D9" s="22" t="s">
        <v>106</v>
      </c>
      <c r="E9" s="23" t="s">
        <v>107</v>
      </c>
    </row>
    <row r="10" spans="1:5" ht="51">
      <c r="A10" s="34" t="s">
        <v>111</v>
      </c>
      <c r="B10" s="21" t="s">
        <v>112</v>
      </c>
      <c r="C10" s="21" t="s">
        <v>113</v>
      </c>
      <c r="D10" s="22" t="s">
        <v>114</v>
      </c>
      <c r="E10" s="23" t="s">
        <v>115</v>
      </c>
    </row>
    <row r="11" spans="1:5" ht="51">
      <c r="A11" s="34" t="s">
        <v>116</v>
      </c>
      <c r="B11" s="21" t="s">
        <v>117</v>
      </c>
      <c r="C11" s="21" t="s">
        <v>113</v>
      </c>
      <c r="D11" s="22" t="s">
        <v>114</v>
      </c>
      <c r="E11" s="23" t="s">
        <v>118</v>
      </c>
    </row>
    <row r="12" spans="1:5" ht="51">
      <c r="A12" s="34" t="s">
        <v>119</v>
      </c>
      <c r="B12" s="21" t="s">
        <v>120</v>
      </c>
      <c r="C12" s="21" t="s">
        <v>121</v>
      </c>
      <c r="D12" s="22" t="s">
        <v>122</v>
      </c>
      <c r="E12" s="23" t="s">
        <v>123</v>
      </c>
    </row>
    <row r="13" spans="1:5" ht="51">
      <c r="A13" s="34" t="s">
        <v>124</v>
      </c>
      <c r="B13" s="21" t="s">
        <v>125</v>
      </c>
      <c r="C13" s="21" t="s">
        <v>121</v>
      </c>
      <c r="D13" s="22" t="s">
        <v>122</v>
      </c>
      <c r="E13" s="23" t="s">
        <v>126</v>
      </c>
    </row>
    <row r="14" spans="1:5" ht="51">
      <c r="A14" s="34" t="s">
        <v>127</v>
      </c>
      <c r="B14" s="21" t="s">
        <v>128</v>
      </c>
      <c r="C14" s="21" t="s">
        <v>129</v>
      </c>
      <c r="D14" s="22" t="s">
        <v>130</v>
      </c>
      <c r="E14" s="23" t="s">
        <v>131</v>
      </c>
    </row>
    <row r="15" spans="1:5" ht="51">
      <c r="A15" s="35" t="s">
        <v>132</v>
      </c>
      <c r="B15" s="29" t="s">
        <v>133</v>
      </c>
      <c r="C15" s="29" t="s">
        <v>134</v>
      </c>
      <c r="D15" s="30" t="s">
        <v>135</v>
      </c>
      <c r="E15" s="31" t="s">
        <v>136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zoomScaleNormal="100" workbookViewId="0">
      <pane ySplit="1" topLeftCell="A2" activePane="bottomLeft" state="frozen"/>
      <selection pane="bottomLeft" activeCell="D14" sqref="D14"/>
    </sheetView>
  </sheetViews>
  <sheetFormatPr defaultColWidth="8.7109375" defaultRowHeight="12.75"/>
  <cols>
    <col min="1" max="1" width="53.5703125" customWidth="1"/>
    <col min="2" max="2" width="16" style="33" customWidth="1"/>
    <col min="3" max="3" width="14.28515625" style="33" customWidth="1"/>
    <col min="4" max="4" width="55" customWidth="1"/>
    <col min="5" max="5" width="66" customWidth="1"/>
  </cols>
  <sheetData>
    <row r="1" spans="1:5" ht="26.25" customHeight="1">
      <c r="A1" s="16" t="s">
        <v>0</v>
      </c>
      <c r="B1" s="17" t="s">
        <v>1</v>
      </c>
      <c r="C1" s="18" t="s">
        <v>2</v>
      </c>
      <c r="D1" s="18" t="s">
        <v>3</v>
      </c>
      <c r="E1" s="19" t="s">
        <v>4</v>
      </c>
    </row>
    <row r="2" spans="1:5" ht="38.25">
      <c r="A2" s="34" t="s">
        <v>137</v>
      </c>
      <c r="B2" s="21" t="s">
        <v>138</v>
      </c>
      <c r="C2" s="21" t="s">
        <v>139</v>
      </c>
      <c r="D2" s="22" t="s">
        <v>140</v>
      </c>
      <c r="E2" s="23" t="s">
        <v>141</v>
      </c>
    </row>
    <row r="3" spans="1:5" ht="38.25">
      <c r="A3" s="34" t="s">
        <v>142</v>
      </c>
      <c r="B3" s="21" t="s">
        <v>143</v>
      </c>
      <c r="C3" s="21" t="s">
        <v>139</v>
      </c>
      <c r="D3" s="22" t="s">
        <v>140</v>
      </c>
      <c r="E3" s="23" t="s">
        <v>141</v>
      </c>
    </row>
    <row r="4" spans="1:5" ht="38.25">
      <c r="A4" s="34" t="s">
        <v>144</v>
      </c>
      <c r="B4" s="21" t="s">
        <v>145</v>
      </c>
      <c r="C4" s="21" t="s">
        <v>146</v>
      </c>
      <c r="D4" s="22" t="s">
        <v>147</v>
      </c>
      <c r="E4" s="23" t="s">
        <v>141</v>
      </c>
    </row>
    <row r="5" spans="1:5" ht="38.25">
      <c r="A5" s="34" t="s">
        <v>148</v>
      </c>
      <c r="B5" s="21" t="s">
        <v>149</v>
      </c>
      <c r="C5" s="21" t="s">
        <v>146</v>
      </c>
      <c r="D5" s="22" t="s">
        <v>147</v>
      </c>
      <c r="E5" s="23" t="s">
        <v>141</v>
      </c>
    </row>
    <row r="6" spans="1:5" ht="38.25">
      <c r="A6" s="34" t="s">
        <v>150</v>
      </c>
      <c r="B6" s="21" t="s">
        <v>151</v>
      </c>
      <c r="C6" s="21" t="s">
        <v>139</v>
      </c>
      <c r="D6" s="22" t="s">
        <v>140</v>
      </c>
      <c r="E6" s="23" t="s">
        <v>152</v>
      </c>
    </row>
    <row r="7" spans="1:5" ht="38.25">
      <c r="A7" s="34" t="s">
        <v>153</v>
      </c>
      <c r="B7" s="21" t="s">
        <v>154</v>
      </c>
      <c r="C7" s="21" t="s">
        <v>139</v>
      </c>
      <c r="D7" s="22" t="s">
        <v>140</v>
      </c>
      <c r="E7" s="23" t="s">
        <v>152</v>
      </c>
    </row>
    <row r="8" spans="1:5" ht="38.25">
      <c r="A8" s="34" t="s">
        <v>155</v>
      </c>
      <c r="B8" s="21" t="s">
        <v>156</v>
      </c>
      <c r="C8" s="21" t="s">
        <v>139</v>
      </c>
      <c r="D8" s="22" t="s">
        <v>140</v>
      </c>
      <c r="E8" s="23" t="s">
        <v>152</v>
      </c>
    </row>
    <row r="9" spans="1:5" ht="38.25">
      <c r="A9" s="34" t="s">
        <v>157</v>
      </c>
      <c r="B9" s="21" t="s">
        <v>158</v>
      </c>
      <c r="C9" s="21" t="s">
        <v>139</v>
      </c>
      <c r="D9" s="22" t="s">
        <v>140</v>
      </c>
      <c r="E9" s="23" t="s">
        <v>152</v>
      </c>
    </row>
    <row r="10" spans="1:5" ht="38.25">
      <c r="A10" s="34" t="s">
        <v>159</v>
      </c>
      <c r="B10" s="21" t="s">
        <v>160</v>
      </c>
      <c r="C10" s="21" t="s">
        <v>139</v>
      </c>
      <c r="D10" s="22" t="s">
        <v>140</v>
      </c>
      <c r="E10" s="23" t="s">
        <v>152</v>
      </c>
    </row>
    <row r="11" spans="1:5" ht="38.25">
      <c r="A11" s="34" t="s">
        <v>161</v>
      </c>
      <c r="B11" s="21" t="s">
        <v>162</v>
      </c>
      <c r="C11" s="21" t="s">
        <v>139</v>
      </c>
      <c r="D11" s="22" t="s">
        <v>140</v>
      </c>
      <c r="E11" s="23" t="s">
        <v>152</v>
      </c>
    </row>
    <row r="12" spans="1:5" ht="38.25">
      <c r="A12" s="34" t="s">
        <v>163</v>
      </c>
      <c r="B12" s="21" t="s">
        <v>164</v>
      </c>
      <c r="C12" s="21" t="s">
        <v>146</v>
      </c>
      <c r="D12" s="22" t="s">
        <v>147</v>
      </c>
      <c r="E12" s="23" t="s">
        <v>152</v>
      </c>
    </row>
    <row r="13" spans="1:5" ht="38.25">
      <c r="A13" s="34" t="s">
        <v>165</v>
      </c>
      <c r="B13" s="21" t="s">
        <v>166</v>
      </c>
      <c r="C13" s="21" t="s">
        <v>146</v>
      </c>
      <c r="D13" s="22" t="s">
        <v>147</v>
      </c>
      <c r="E13" s="23" t="s">
        <v>152</v>
      </c>
    </row>
    <row r="14" spans="1:5" ht="38.25">
      <c r="A14" s="34" t="s">
        <v>167</v>
      </c>
      <c r="B14" s="21" t="s">
        <v>168</v>
      </c>
      <c r="C14" s="21" t="s">
        <v>146</v>
      </c>
      <c r="D14" s="22" t="s">
        <v>147</v>
      </c>
      <c r="E14" s="23" t="s">
        <v>152</v>
      </c>
    </row>
    <row r="15" spans="1:5" ht="38.25">
      <c r="A15" s="34" t="s">
        <v>169</v>
      </c>
      <c r="B15" s="21" t="s">
        <v>170</v>
      </c>
      <c r="C15" s="21" t="s">
        <v>146</v>
      </c>
      <c r="D15" s="22" t="s">
        <v>147</v>
      </c>
      <c r="E15" s="23" t="s">
        <v>152</v>
      </c>
    </row>
    <row r="16" spans="1:5" ht="38.25">
      <c r="A16" s="34" t="s">
        <v>171</v>
      </c>
      <c r="B16" s="21" t="s">
        <v>172</v>
      </c>
      <c r="C16" s="21" t="s">
        <v>146</v>
      </c>
      <c r="D16" s="22" t="s">
        <v>147</v>
      </c>
      <c r="E16" s="23" t="s">
        <v>152</v>
      </c>
    </row>
    <row r="17" spans="1:5" ht="38.25">
      <c r="A17" s="34" t="s">
        <v>173</v>
      </c>
      <c r="B17" s="21" t="s">
        <v>174</v>
      </c>
      <c r="C17" s="21" t="s">
        <v>146</v>
      </c>
      <c r="D17" s="22" t="s">
        <v>147</v>
      </c>
      <c r="E17" s="23" t="s">
        <v>152</v>
      </c>
    </row>
    <row r="18" spans="1:5" ht="38.25">
      <c r="A18" s="34" t="s">
        <v>175</v>
      </c>
      <c r="B18" s="21" t="s">
        <v>176</v>
      </c>
      <c r="C18" s="21" t="s">
        <v>139</v>
      </c>
      <c r="D18" s="22" t="s">
        <v>140</v>
      </c>
      <c r="E18" s="23" t="s">
        <v>152</v>
      </c>
    </row>
    <row r="19" spans="1:5" ht="38.25">
      <c r="A19" s="34" t="s">
        <v>177</v>
      </c>
      <c r="B19" s="21" t="s">
        <v>178</v>
      </c>
      <c r="C19" s="21" t="s">
        <v>139</v>
      </c>
      <c r="D19" s="22" t="s">
        <v>140</v>
      </c>
      <c r="E19" s="23" t="s">
        <v>152</v>
      </c>
    </row>
    <row r="20" spans="1:5" ht="38.25">
      <c r="A20" s="34" t="s">
        <v>179</v>
      </c>
      <c r="B20" s="21" t="s">
        <v>180</v>
      </c>
      <c r="C20" s="21" t="s">
        <v>146</v>
      </c>
      <c r="D20" s="22" t="s">
        <v>147</v>
      </c>
      <c r="E20" s="23" t="s">
        <v>152</v>
      </c>
    </row>
    <row r="21" spans="1:5" ht="38.25">
      <c r="A21" s="34" t="s">
        <v>181</v>
      </c>
      <c r="B21" s="21" t="s">
        <v>182</v>
      </c>
      <c r="C21" s="21" t="s">
        <v>146</v>
      </c>
      <c r="D21" s="22" t="s">
        <v>147</v>
      </c>
      <c r="E21" s="23" t="s">
        <v>152</v>
      </c>
    </row>
    <row r="22" spans="1:5" ht="38.25">
      <c r="A22" s="34" t="s">
        <v>183</v>
      </c>
      <c r="B22" s="21" t="s">
        <v>184</v>
      </c>
      <c r="C22" s="21" t="s">
        <v>139</v>
      </c>
      <c r="D22" s="22" t="s">
        <v>140</v>
      </c>
      <c r="E22" s="23" t="s">
        <v>185</v>
      </c>
    </row>
    <row r="23" spans="1:5" ht="38.25">
      <c r="A23" s="34" t="s">
        <v>186</v>
      </c>
      <c r="B23" s="21" t="s">
        <v>187</v>
      </c>
      <c r="C23" s="21" t="s">
        <v>139</v>
      </c>
      <c r="D23" s="22" t="s">
        <v>140</v>
      </c>
      <c r="E23" s="23" t="s">
        <v>185</v>
      </c>
    </row>
    <row r="24" spans="1:5" ht="38.25">
      <c r="A24" s="34" t="s">
        <v>188</v>
      </c>
      <c r="B24" s="21" t="s">
        <v>189</v>
      </c>
      <c r="C24" s="21" t="s">
        <v>146</v>
      </c>
      <c r="D24" s="22" t="s">
        <v>147</v>
      </c>
      <c r="E24" s="23" t="s">
        <v>185</v>
      </c>
    </row>
    <row r="25" spans="1:5" ht="38.25">
      <c r="A25" s="34" t="s">
        <v>190</v>
      </c>
      <c r="B25" s="21" t="s">
        <v>191</v>
      </c>
      <c r="C25" s="21" t="s">
        <v>146</v>
      </c>
      <c r="D25" s="22" t="s">
        <v>147</v>
      </c>
      <c r="E25" s="23" t="s">
        <v>185</v>
      </c>
    </row>
    <row r="26" spans="1:5" ht="38.25">
      <c r="A26" s="34" t="s">
        <v>192</v>
      </c>
      <c r="B26" s="21" t="s">
        <v>193</v>
      </c>
      <c r="C26" s="21" t="s">
        <v>139</v>
      </c>
      <c r="D26" s="22" t="s">
        <v>140</v>
      </c>
      <c r="E26" s="23" t="s">
        <v>194</v>
      </c>
    </row>
    <row r="27" spans="1:5" ht="38.25">
      <c r="A27" s="34" t="s">
        <v>195</v>
      </c>
      <c r="B27" s="21" t="s">
        <v>196</v>
      </c>
      <c r="C27" s="21" t="s">
        <v>139</v>
      </c>
      <c r="D27" s="22" t="s">
        <v>140</v>
      </c>
      <c r="E27" s="23" t="s">
        <v>194</v>
      </c>
    </row>
    <row r="28" spans="1:5" ht="38.25">
      <c r="A28" s="34" t="s">
        <v>197</v>
      </c>
      <c r="B28" s="21" t="s">
        <v>198</v>
      </c>
      <c r="C28" s="21" t="s">
        <v>139</v>
      </c>
      <c r="D28" s="22" t="s">
        <v>140</v>
      </c>
      <c r="E28" s="23" t="s">
        <v>194</v>
      </c>
    </row>
    <row r="29" spans="1:5" ht="38.25">
      <c r="A29" s="34" t="s">
        <v>199</v>
      </c>
      <c r="B29" s="21" t="s">
        <v>200</v>
      </c>
      <c r="C29" s="21" t="s">
        <v>139</v>
      </c>
      <c r="D29" s="22" t="s">
        <v>140</v>
      </c>
      <c r="E29" s="23" t="s">
        <v>194</v>
      </c>
    </row>
    <row r="30" spans="1:5" ht="38.25">
      <c r="A30" s="34" t="s">
        <v>201</v>
      </c>
      <c r="B30" s="21" t="s">
        <v>202</v>
      </c>
      <c r="C30" s="21" t="s">
        <v>139</v>
      </c>
      <c r="D30" s="22" t="s">
        <v>140</v>
      </c>
      <c r="E30" s="23" t="s">
        <v>194</v>
      </c>
    </row>
    <row r="31" spans="1:5" ht="38.25">
      <c r="A31" s="34" t="s">
        <v>203</v>
      </c>
      <c r="B31" s="21" t="s">
        <v>204</v>
      </c>
      <c r="C31" s="21" t="s">
        <v>139</v>
      </c>
      <c r="D31" s="22" t="s">
        <v>140</v>
      </c>
      <c r="E31" s="23" t="s">
        <v>194</v>
      </c>
    </row>
    <row r="32" spans="1:5" ht="38.25">
      <c r="A32" s="34" t="s">
        <v>205</v>
      </c>
      <c r="B32" s="21" t="s">
        <v>206</v>
      </c>
      <c r="C32" s="21" t="s">
        <v>146</v>
      </c>
      <c r="D32" s="22" t="s">
        <v>147</v>
      </c>
      <c r="E32" s="23" t="s">
        <v>194</v>
      </c>
    </row>
    <row r="33" spans="1:5" ht="38.25">
      <c r="A33" s="34" t="s">
        <v>207</v>
      </c>
      <c r="B33" s="21" t="s">
        <v>208</v>
      </c>
      <c r="C33" s="21" t="s">
        <v>146</v>
      </c>
      <c r="D33" s="22" t="s">
        <v>147</v>
      </c>
      <c r="E33" s="23" t="s">
        <v>194</v>
      </c>
    </row>
    <row r="34" spans="1:5" ht="38.25">
      <c r="A34" s="34" t="s">
        <v>209</v>
      </c>
      <c r="B34" s="21" t="s">
        <v>210</v>
      </c>
      <c r="C34" s="21" t="s">
        <v>146</v>
      </c>
      <c r="D34" s="22" t="s">
        <v>147</v>
      </c>
      <c r="E34" s="23" t="s">
        <v>194</v>
      </c>
    </row>
    <row r="35" spans="1:5" ht="38.25">
      <c r="A35" s="34" t="s">
        <v>211</v>
      </c>
      <c r="B35" s="21" t="s">
        <v>212</v>
      </c>
      <c r="C35" s="21" t="s">
        <v>146</v>
      </c>
      <c r="D35" s="22" t="s">
        <v>147</v>
      </c>
      <c r="E35" s="23" t="s">
        <v>194</v>
      </c>
    </row>
    <row r="36" spans="1:5" ht="38.25">
      <c r="A36" s="34" t="s">
        <v>213</v>
      </c>
      <c r="B36" s="21" t="s">
        <v>214</v>
      </c>
      <c r="C36" s="21" t="s">
        <v>146</v>
      </c>
      <c r="D36" s="22" t="s">
        <v>147</v>
      </c>
      <c r="E36" s="23" t="s">
        <v>194</v>
      </c>
    </row>
    <row r="37" spans="1:5" ht="38.25">
      <c r="A37" s="34" t="s">
        <v>215</v>
      </c>
      <c r="B37" s="21" t="s">
        <v>216</v>
      </c>
      <c r="C37" s="21" t="s">
        <v>146</v>
      </c>
      <c r="D37" s="22" t="s">
        <v>147</v>
      </c>
      <c r="E37" s="23" t="s">
        <v>194</v>
      </c>
    </row>
    <row r="38" spans="1:5" ht="38.25">
      <c r="A38" s="34" t="s">
        <v>217</v>
      </c>
      <c r="B38" s="21" t="s">
        <v>218</v>
      </c>
      <c r="C38" s="21" t="s">
        <v>219</v>
      </c>
      <c r="D38" s="22" t="s">
        <v>220</v>
      </c>
      <c r="E38" s="23" t="s">
        <v>221</v>
      </c>
    </row>
    <row r="39" spans="1:5" ht="38.25">
      <c r="A39" s="34" t="s">
        <v>222</v>
      </c>
      <c r="B39" s="21" t="s">
        <v>223</v>
      </c>
      <c r="C39" s="21" t="s">
        <v>219</v>
      </c>
      <c r="D39" s="22" t="s">
        <v>220</v>
      </c>
      <c r="E39" s="23" t="s">
        <v>221</v>
      </c>
    </row>
    <row r="40" spans="1:5" ht="38.25">
      <c r="A40" s="34" t="s">
        <v>224</v>
      </c>
      <c r="B40" s="21" t="s">
        <v>225</v>
      </c>
      <c r="C40" s="21" t="s">
        <v>226</v>
      </c>
      <c r="D40" s="22" t="s">
        <v>227</v>
      </c>
      <c r="E40" s="23" t="s">
        <v>221</v>
      </c>
    </row>
    <row r="41" spans="1:5" ht="38.25">
      <c r="A41" s="34" t="s">
        <v>228</v>
      </c>
      <c r="B41" s="21" t="s">
        <v>229</v>
      </c>
      <c r="C41" s="21" t="s">
        <v>226</v>
      </c>
      <c r="D41" s="22" t="s">
        <v>227</v>
      </c>
      <c r="E41" s="23" t="s">
        <v>221</v>
      </c>
    </row>
    <row r="42" spans="1:5" ht="38.25">
      <c r="A42" s="34" t="s">
        <v>230</v>
      </c>
      <c r="B42" s="21" t="s">
        <v>231</v>
      </c>
      <c r="C42" s="21" t="s">
        <v>219</v>
      </c>
      <c r="D42" s="22" t="s">
        <v>220</v>
      </c>
      <c r="E42" s="23" t="s">
        <v>152</v>
      </c>
    </row>
    <row r="43" spans="1:5" ht="38.25">
      <c r="A43" s="34" t="s">
        <v>232</v>
      </c>
      <c r="B43" s="21" t="s">
        <v>233</v>
      </c>
      <c r="C43" s="21" t="s">
        <v>219</v>
      </c>
      <c r="D43" s="22" t="s">
        <v>220</v>
      </c>
      <c r="E43" s="23" t="s">
        <v>152</v>
      </c>
    </row>
    <row r="44" spans="1:5" ht="38.25">
      <c r="A44" s="34" t="s">
        <v>234</v>
      </c>
      <c r="B44" s="21" t="s">
        <v>235</v>
      </c>
      <c r="C44" s="21" t="s">
        <v>219</v>
      </c>
      <c r="D44" s="22" t="s">
        <v>220</v>
      </c>
      <c r="E44" s="23" t="s">
        <v>152</v>
      </c>
    </row>
    <row r="45" spans="1:5" ht="38.25">
      <c r="A45" s="34" t="s">
        <v>236</v>
      </c>
      <c r="B45" s="21" t="s">
        <v>237</v>
      </c>
      <c r="C45" s="21" t="s">
        <v>219</v>
      </c>
      <c r="D45" s="22" t="s">
        <v>220</v>
      </c>
      <c r="E45" s="23" t="s">
        <v>152</v>
      </c>
    </row>
    <row r="46" spans="1:5" ht="38.25">
      <c r="A46" s="34" t="s">
        <v>238</v>
      </c>
      <c r="B46" s="21" t="s">
        <v>239</v>
      </c>
      <c r="C46" s="21" t="s">
        <v>219</v>
      </c>
      <c r="D46" s="22" t="s">
        <v>220</v>
      </c>
      <c r="E46" s="23" t="s">
        <v>152</v>
      </c>
    </row>
    <row r="47" spans="1:5" ht="38.25">
      <c r="A47" s="34" t="s">
        <v>240</v>
      </c>
      <c r="B47" s="21" t="s">
        <v>241</v>
      </c>
      <c r="C47" s="21" t="s">
        <v>219</v>
      </c>
      <c r="D47" s="22" t="s">
        <v>220</v>
      </c>
      <c r="E47" s="23" t="s">
        <v>152</v>
      </c>
    </row>
    <row r="48" spans="1:5" ht="38.25">
      <c r="A48" s="34" t="s">
        <v>242</v>
      </c>
      <c r="B48" s="21" t="s">
        <v>243</v>
      </c>
      <c r="C48" s="21" t="s">
        <v>226</v>
      </c>
      <c r="D48" s="22" t="s">
        <v>227</v>
      </c>
      <c r="E48" s="23" t="s">
        <v>152</v>
      </c>
    </row>
    <row r="49" spans="1:5" ht="38.25">
      <c r="A49" s="34" t="s">
        <v>244</v>
      </c>
      <c r="B49" s="21" t="s">
        <v>245</v>
      </c>
      <c r="C49" s="21" t="s">
        <v>226</v>
      </c>
      <c r="D49" s="22" t="s">
        <v>227</v>
      </c>
      <c r="E49" s="23" t="s">
        <v>152</v>
      </c>
    </row>
    <row r="50" spans="1:5" ht="38.25">
      <c r="A50" s="34" t="s">
        <v>246</v>
      </c>
      <c r="B50" s="21" t="s">
        <v>247</v>
      </c>
      <c r="C50" s="21" t="s">
        <v>226</v>
      </c>
      <c r="D50" s="22" t="s">
        <v>227</v>
      </c>
      <c r="E50" s="23" t="s">
        <v>152</v>
      </c>
    </row>
    <row r="51" spans="1:5" ht="38.25">
      <c r="A51" s="34" t="s">
        <v>248</v>
      </c>
      <c r="B51" s="21" t="s">
        <v>249</v>
      </c>
      <c r="C51" s="21" t="s">
        <v>226</v>
      </c>
      <c r="D51" s="22" t="s">
        <v>227</v>
      </c>
      <c r="E51" s="23" t="s">
        <v>152</v>
      </c>
    </row>
    <row r="52" spans="1:5" ht="38.25">
      <c r="A52" s="34" t="s">
        <v>250</v>
      </c>
      <c r="B52" s="21" t="s">
        <v>251</v>
      </c>
      <c r="C52" s="21" t="s">
        <v>226</v>
      </c>
      <c r="D52" s="22" t="s">
        <v>227</v>
      </c>
      <c r="E52" s="23" t="s">
        <v>152</v>
      </c>
    </row>
    <row r="53" spans="1:5" ht="38.25">
      <c r="A53" s="34" t="s">
        <v>252</v>
      </c>
      <c r="B53" s="21" t="s">
        <v>253</v>
      </c>
      <c r="C53" s="21" t="s">
        <v>226</v>
      </c>
      <c r="D53" s="22" t="s">
        <v>227</v>
      </c>
      <c r="E53" s="23" t="s">
        <v>152</v>
      </c>
    </row>
    <row r="54" spans="1:5" ht="38.25">
      <c r="A54" s="34" t="s">
        <v>254</v>
      </c>
      <c r="B54" s="21" t="s">
        <v>255</v>
      </c>
      <c r="C54" s="21" t="s">
        <v>219</v>
      </c>
      <c r="D54" s="22" t="s">
        <v>220</v>
      </c>
      <c r="E54" s="23" t="s">
        <v>152</v>
      </c>
    </row>
    <row r="55" spans="1:5" ht="38.25">
      <c r="A55" s="34" t="s">
        <v>256</v>
      </c>
      <c r="B55" s="21" t="s">
        <v>257</v>
      </c>
      <c r="C55" s="21" t="s">
        <v>219</v>
      </c>
      <c r="D55" s="22" t="s">
        <v>220</v>
      </c>
      <c r="E55" s="23" t="s">
        <v>152</v>
      </c>
    </row>
    <row r="56" spans="1:5" ht="38.25">
      <c r="A56" s="34" t="s">
        <v>258</v>
      </c>
      <c r="B56" s="21" t="s">
        <v>259</v>
      </c>
      <c r="C56" s="21" t="s">
        <v>226</v>
      </c>
      <c r="D56" s="22" t="s">
        <v>227</v>
      </c>
      <c r="E56" s="23" t="s">
        <v>152</v>
      </c>
    </row>
    <row r="57" spans="1:5" ht="38.25">
      <c r="A57" s="34" t="s">
        <v>260</v>
      </c>
      <c r="B57" s="21" t="s">
        <v>261</v>
      </c>
      <c r="C57" s="21" t="s">
        <v>226</v>
      </c>
      <c r="D57" s="22" t="s">
        <v>227</v>
      </c>
      <c r="E57" s="23" t="s">
        <v>152</v>
      </c>
    </row>
    <row r="58" spans="1:5" ht="38.25">
      <c r="A58" s="34" t="s">
        <v>262</v>
      </c>
      <c r="B58" s="21" t="s">
        <v>263</v>
      </c>
      <c r="C58" s="21" t="s">
        <v>219</v>
      </c>
      <c r="D58" s="22" t="s">
        <v>220</v>
      </c>
      <c r="E58" s="23" t="s">
        <v>185</v>
      </c>
    </row>
    <row r="59" spans="1:5" ht="38.25">
      <c r="A59" s="34" t="s">
        <v>264</v>
      </c>
      <c r="B59" s="21" t="s">
        <v>265</v>
      </c>
      <c r="C59" s="21" t="s">
        <v>219</v>
      </c>
      <c r="D59" s="22" t="s">
        <v>220</v>
      </c>
      <c r="E59" s="23" t="s">
        <v>185</v>
      </c>
    </row>
    <row r="60" spans="1:5" ht="38.25">
      <c r="A60" s="34" t="s">
        <v>266</v>
      </c>
      <c r="B60" s="21" t="s">
        <v>267</v>
      </c>
      <c r="C60" s="21" t="s">
        <v>226</v>
      </c>
      <c r="D60" s="22" t="s">
        <v>227</v>
      </c>
      <c r="E60" s="23" t="s">
        <v>185</v>
      </c>
    </row>
    <row r="61" spans="1:5" ht="38.25">
      <c r="A61" s="34" t="s">
        <v>268</v>
      </c>
      <c r="B61" s="21" t="s">
        <v>269</v>
      </c>
      <c r="C61" s="21" t="s">
        <v>226</v>
      </c>
      <c r="D61" s="22" t="s">
        <v>227</v>
      </c>
      <c r="E61" s="23" t="s">
        <v>185</v>
      </c>
    </row>
    <row r="62" spans="1:5" ht="38.25">
      <c r="A62" s="34" t="s">
        <v>270</v>
      </c>
      <c r="B62" s="21" t="s">
        <v>271</v>
      </c>
      <c r="C62" s="21" t="s">
        <v>219</v>
      </c>
      <c r="D62" s="22" t="s">
        <v>220</v>
      </c>
      <c r="E62" s="23" t="s">
        <v>194</v>
      </c>
    </row>
    <row r="63" spans="1:5" ht="38.25">
      <c r="A63" s="34" t="s">
        <v>272</v>
      </c>
      <c r="B63" s="21" t="s">
        <v>273</v>
      </c>
      <c r="C63" s="21" t="s">
        <v>219</v>
      </c>
      <c r="D63" s="22" t="s">
        <v>220</v>
      </c>
      <c r="E63" s="23" t="s">
        <v>194</v>
      </c>
    </row>
    <row r="64" spans="1:5" ht="38.25">
      <c r="A64" s="34" t="s">
        <v>274</v>
      </c>
      <c r="B64" s="21" t="s">
        <v>275</v>
      </c>
      <c r="C64" s="21" t="s">
        <v>219</v>
      </c>
      <c r="D64" s="22" t="s">
        <v>220</v>
      </c>
      <c r="E64" s="23" t="s">
        <v>194</v>
      </c>
    </row>
    <row r="65" spans="1:5" ht="38.25">
      <c r="A65" s="34" t="s">
        <v>276</v>
      </c>
      <c r="B65" s="21" t="s">
        <v>277</v>
      </c>
      <c r="C65" s="21" t="s">
        <v>219</v>
      </c>
      <c r="D65" s="22" t="s">
        <v>220</v>
      </c>
      <c r="E65" s="23" t="s">
        <v>194</v>
      </c>
    </row>
    <row r="66" spans="1:5" ht="38.25">
      <c r="A66" s="34" t="s">
        <v>278</v>
      </c>
      <c r="B66" s="21" t="s">
        <v>279</v>
      </c>
      <c r="C66" s="21" t="s">
        <v>219</v>
      </c>
      <c r="D66" s="22" t="s">
        <v>220</v>
      </c>
      <c r="E66" s="23" t="s">
        <v>194</v>
      </c>
    </row>
    <row r="67" spans="1:5" ht="38.25">
      <c r="A67" s="34" t="s">
        <v>280</v>
      </c>
      <c r="B67" s="21" t="s">
        <v>281</v>
      </c>
      <c r="C67" s="21" t="s">
        <v>219</v>
      </c>
      <c r="D67" s="22" t="s">
        <v>220</v>
      </c>
      <c r="E67" s="23" t="s">
        <v>194</v>
      </c>
    </row>
    <row r="68" spans="1:5" ht="38.25">
      <c r="A68" s="34" t="s">
        <v>282</v>
      </c>
      <c r="B68" s="21" t="s">
        <v>283</v>
      </c>
      <c r="C68" s="21" t="s">
        <v>226</v>
      </c>
      <c r="D68" s="22" t="s">
        <v>227</v>
      </c>
      <c r="E68" s="23" t="s">
        <v>194</v>
      </c>
    </row>
    <row r="69" spans="1:5" ht="38.25">
      <c r="A69" s="34" t="s">
        <v>284</v>
      </c>
      <c r="B69" s="21" t="s">
        <v>285</v>
      </c>
      <c r="C69" s="21" t="s">
        <v>226</v>
      </c>
      <c r="D69" s="22" t="s">
        <v>227</v>
      </c>
      <c r="E69" s="23" t="s">
        <v>194</v>
      </c>
    </row>
    <row r="70" spans="1:5" ht="38.25">
      <c r="A70" s="34" t="s">
        <v>286</v>
      </c>
      <c r="B70" s="21" t="s">
        <v>287</v>
      </c>
      <c r="C70" s="21" t="s">
        <v>226</v>
      </c>
      <c r="D70" s="22" t="s">
        <v>227</v>
      </c>
      <c r="E70" s="23" t="s">
        <v>194</v>
      </c>
    </row>
    <row r="71" spans="1:5" ht="38.25">
      <c r="A71" s="34" t="s">
        <v>288</v>
      </c>
      <c r="B71" s="21" t="s">
        <v>289</v>
      </c>
      <c r="C71" s="21" t="s">
        <v>226</v>
      </c>
      <c r="D71" s="22" t="s">
        <v>227</v>
      </c>
      <c r="E71" s="23" t="s">
        <v>194</v>
      </c>
    </row>
    <row r="72" spans="1:5" ht="38.25">
      <c r="A72" s="34" t="s">
        <v>290</v>
      </c>
      <c r="B72" s="21" t="s">
        <v>291</v>
      </c>
      <c r="C72" s="21" t="s">
        <v>226</v>
      </c>
      <c r="D72" s="22" t="s">
        <v>227</v>
      </c>
      <c r="E72" s="23" t="s">
        <v>194</v>
      </c>
    </row>
    <row r="73" spans="1:5" ht="38.25">
      <c r="A73" s="34" t="s">
        <v>292</v>
      </c>
      <c r="B73" s="21" t="s">
        <v>293</v>
      </c>
      <c r="C73" s="21" t="s">
        <v>226</v>
      </c>
      <c r="D73" s="22" t="s">
        <v>227</v>
      </c>
      <c r="E73" s="23" t="s">
        <v>194</v>
      </c>
    </row>
    <row r="74" spans="1:5" ht="38.25">
      <c r="A74" s="34" t="s">
        <v>294</v>
      </c>
      <c r="B74" s="21" t="s">
        <v>295</v>
      </c>
      <c r="C74" s="21" t="s">
        <v>296</v>
      </c>
      <c r="D74" s="22" t="s">
        <v>297</v>
      </c>
      <c r="E74" s="23" t="s">
        <v>152</v>
      </c>
    </row>
    <row r="75" spans="1:5" ht="38.25">
      <c r="A75" s="34" t="s">
        <v>298</v>
      </c>
      <c r="B75" s="21" t="s">
        <v>299</v>
      </c>
      <c r="C75" s="21" t="s">
        <v>296</v>
      </c>
      <c r="D75" s="22" t="s">
        <v>297</v>
      </c>
      <c r="E75" s="23" t="s">
        <v>152</v>
      </c>
    </row>
    <row r="76" spans="1:5" ht="38.25">
      <c r="A76" s="34" t="s">
        <v>300</v>
      </c>
      <c r="B76" s="21" t="s">
        <v>301</v>
      </c>
      <c r="C76" s="21" t="s">
        <v>302</v>
      </c>
      <c r="D76" s="22" t="s">
        <v>303</v>
      </c>
      <c r="E76" s="23" t="s">
        <v>152</v>
      </c>
    </row>
    <row r="77" spans="1:5" ht="38.25">
      <c r="A77" s="34" t="s">
        <v>304</v>
      </c>
      <c r="B77" s="21" t="s">
        <v>305</v>
      </c>
      <c r="C77" s="21" t="s">
        <v>302</v>
      </c>
      <c r="D77" s="22" t="s">
        <v>303</v>
      </c>
      <c r="E77" s="23" t="s">
        <v>152</v>
      </c>
    </row>
    <row r="78" spans="1:5" ht="38.25">
      <c r="A78" s="34" t="s">
        <v>306</v>
      </c>
      <c r="B78" s="21" t="s">
        <v>307</v>
      </c>
      <c r="C78" s="21" t="s">
        <v>296</v>
      </c>
      <c r="D78" s="22" t="s">
        <v>297</v>
      </c>
      <c r="E78" s="23" t="s">
        <v>221</v>
      </c>
    </row>
    <row r="79" spans="1:5" ht="38.25">
      <c r="A79" s="34" t="s">
        <v>308</v>
      </c>
      <c r="B79" s="21" t="s">
        <v>309</v>
      </c>
      <c r="C79" s="21" t="s">
        <v>296</v>
      </c>
      <c r="D79" s="22" t="s">
        <v>297</v>
      </c>
      <c r="E79" s="23" t="s">
        <v>221</v>
      </c>
    </row>
    <row r="80" spans="1:5" ht="38.25">
      <c r="A80" s="34" t="s">
        <v>310</v>
      </c>
      <c r="B80" s="21" t="s">
        <v>311</v>
      </c>
      <c r="C80" s="21" t="s">
        <v>302</v>
      </c>
      <c r="D80" s="22" t="s">
        <v>303</v>
      </c>
      <c r="E80" s="23" t="s">
        <v>221</v>
      </c>
    </row>
    <row r="81" spans="1:5" ht="38.25">
      <c r="A81" s="34" t="s">
        <v>312</v>
      </c>
      <c r="B81" s="21" t="s">
        <v>313</v>
      </c>
      <c r="C81" s="21" t="s">
        <v>302</v>
      </c>
      <c r="D81" s="22" t="s">
        <v>303</v>
      </c>
      <c r="E81" s="23" t="s">
        <v>221</v>
      </c>
    </row>
    <row r="82" spans="1:5" ht="38.25">
      <c r="A82" s="34" t="s">
        <v>314</v>
      </c>
      <c r="B82" s="21" t="s">
        <v>315</v>
      </c>
      <c r="C82" s="21" t="s">
        <v>296</v>
      </c>
      <c r="D82" s="22" t="s">
        <v>297</v>
      </c>
      <c r="E82" s="23" t="s">
        <v>152</v>
      </c>
    </row>
    <row r="83" spans="1:5" ht="38.25">
      <c r="A83" s="34" t="s">
        <v>316</v>
      </c>
      <c r="B83" s="21" t="s">
        <v>317</v>
      </c>
      <c r="C83" s="21" t="s">
        <v>296</v>
      </c>
      <c r="D83" s="22" t="s">
        <v>297</v>
      </c>
      <c r="E83" s="23" t="s">
        <v>152</v>
      </c>
    </row>
    <row r="84" spans="1:5" ht="38.25">
      <c r="A84" s="34" t="s">
        <v>318</v>
      </c>
      <c r="B84" s="21" t="s">
        <v>319</v>
      </c>
      <c r="C84" s="21" t="s">
        <v>296</v>
      </c>
      <c r="D84" s="22" t="s">
        <v>297</v>
      </c>
      <c r="E84" s="23" t="s">
        <v>152</v>
      </c>
    </row>
    <row r="85" spans="1:5" ht="38.25">
      <c r="A85" s="34" t="s">
        <v>320</v>
      </c>
      <c r="B85" s="21" t="s">
        <v>321</v>
      </c>
      <c r="C85" s="21" t="s">
        <v>296</v>
      </c>
      <c r="D85" s="22" t="s">
        <v>297</v>
      </c>
      <c r="E85" s="23" t="s">
        <v>152</v>
      </c>
    </row>
    <row r="86" spans="1:5" ht="38.25">
      <c r="A86" s="34" t="s">
        <v>322</v>
      </c>
      <c r="B86" s="21" t="s">
        <v>323</v>
      </c>
      <c r="C86" s="21" t="s">
        <v>296</v>
      </c>
      <c r="D86" s="22" t="s">
        <v>297</v>
      </c>
      <c r="E86" s="23" t="s">
        <v>185</v>
      </c>
    </row>
    <row r="87" spans="1:5" ht="38.25">
      <c r="A87" s="34" t="s">
        <v>324</v>
      </c>
      <c r="B87" s="21" t="s">
        <v>325</v>
      </c>
      <c r="C87" s="21" t="s">
        <v>296</v>
      </c>
      <c r="D87" s="22" t="s">
        <v>297</v>
      </c>
      <c r="E87" s="23" t="s">
        <v>185</v>
      </c>
    </row>
    <row r="88" spans="1:5" ht="38.25">
      <c r="A88" s="34" t="s">
        <v>326</v>
      </c>
      <c r="B88" s="21" t="s">
        <v>327</v>
      </c>
      <c r="C88" s="21" t="s">
        <v>302</v>
      </c>
      <c r="D88" s="22" t="s">
        <v>303</v>
      </c>
      <c r="E88" s="23" t="s">
        <v>185</v>
      </c>
    </row>
    <row r="89" spans="1:5" ht="38.25">
      <c r="A89" s="34" t="s">
        <v>328</v>
      </c>
      <c r="B89" s="21" t="s">
        <v>329</v>
      </c>
      <c r="C89" s="21" t="s">
        <v>302</v>
      </c>
      <c r="D89" s="22" t="s">
        <v>303</v>
      </c>
      <c r="E89" s="23" t="s">
        <v>185</v>
      </c>
    </row>
    <row r="90" spans="1:5" ht="38.25">
      <c r="A90" s="34" t="s">
        <v>330</v>
      </c>
      <c r="B90" s="21" t="s">
        <v>331</v>
      </c>
      <c r="C90" s="21" t="s">
        <v>296</v>
      </c>
      <c r="D90" s="22" t="s">
        <v>297</v>
      </c>
      <c r="E90" s="23" t="s">
        <v>194</v>
      </c>
    </row>
    <row r="91" spans="1:5" ht="38.25">
      <c r="A91" s="34" t="s">
        <v>332</v>
      </c>
      <c r="B91" s="21" t="s">
        <v>333</v>
      </c>
      <c r="C91" s="21" t="s">
        <v>296</v>
      </c>
      <c r="D91" s="22" t="s">
        <v>297</v>
      </c>
      <c r="E91" s="23" t="s">
        <v>194</v>
      </c>
    </row>
    <row r="92" spans="1:5" ht="38.25">
      <c r="A92" s="34" t="s">
        <v>334</v>
      </c>
      <c r="B92" s="21" t="s">
        <v>335</v>
      </c>
      <c r="C92" s="21" t="s">
        <v>302</v>
      </c>
      <c r="D92" s="22" t="s">
        <v>303</v>
      </c>
      <c r="E92" s="23" t="s">
        <v>194</v>
      </c>
    </row>
    <row r="93" spans="1:5" ht="38.25">
      <c r="A93" s="34" t="s">
        <v>336</v>
      </c>
      <c r="B93" s="21" t="s">
        <v>337</v>
      </c>
      <c r="C93" s="21" t="s">
        <v>302</v>
      </c>
      <c r="D93" s="22" t="s">
        <v>303</v>
      </c>
      <c r="E93" s="23" t="s">
        <v>194</v>
      </c>
    </row>
    <row r="94" spans="1:5" ht="38.25">
      <c r="A94" s="34" t="s">
        <v>338</v>
      </c>
      <c r="B94" s="21" t="s">
        <v>339</v>
      </c>
      <c r="C94" s="21" t="s">
        <v>340</v>
      </c>
      <c r="D94" s="22" t="s">
        <v>341</v>
      </c>
      <c r="E94" s="23" t="s">
        <v>152</v>
      </c>
    </row>
    <row r="95" spans="1:5" ht="38.25">
      <c r="A95" s="34" t="s">
        <v>342</v>
      </c>
      <c r="B95" s="21" t="s">
        <v>343</v>
      </c>
      <c r="C95" s="21" t="s">
        <v>340</v>
      </c>
      <c r="D95" s="22" t="s">
        <v>341</v>
      </c>
      <c r="E95" s="23" t="s">
        <v>152</v>
      </c>
    </row>
    <row r="96" spans="1:5" ht="38.25">
      <c r="A96" s="34" t="s">
        <v>344</v>
      </c>
      <c r="B96" s="21" t="s">
        <v>345</v>
      </c>
      <c r="C96" s="21" t="s">
        <v>346</v>
      </c>
      <c r="D96" s="22" t="s">
        <v>347</v>
      </c>
      <c r="E96" s="23" t="s">
        <v>152</v>
      </c>
    </row>
    <row r="97" spans="1:5" ht="38.25">
      <c r="A97" s="34" t="s">
        <v>348</v>
      </c>
      <c r="B97" s="21" t="s">
        <v>349</v>
      </c>
      <c r="C97" s="21" t="s">
        <v>346</v>
      </c>
      <c r="D97" s="22" t="s">
        <v>347</v>
      </c>
      <c r="E97" s="23" t="s">
        <v>152</v>
      </c>
    </row>
    <row r="98" spans="1:5" ht="38.25">
      <c r="A98" s="34" t="s">
        <v>350</v>
      </c>
      <c r="B98" s="21" t="s">
        <v>351</v>
      </c>
      <c r="C98" s="21" t="s">
        <v>340</v>
      </c>
      <c r="D98" s="22" t="s">
        <v>341</v>
      </c>
      <c r="E98" s="23" t="s">
        <v>352</v>
      </c>
    </row>
    <row r="99" spans="1:5" ht="38.25">
      <c r="A99" s="34" t="s">
        <v>353</v>
      </c>
      <c r="B99" s="21" t="s">
        <v>354</v>
      </c>
      <c r="C99" s="21" t="s">
        <v>340</v>
      </c>
      <c r="D99" s="22" t="s">
        <v>341</v>
      </c>
      <c r="E99" s="23" t="s">
        <v>352</v>
      </c>
    </row>
    <row r="100" spans="1:5" ht="38.25">
      <c r="A100" s="34" t="s">
        <v>355</v>
      </c>
      <c r="B100" s="21" t="s">
        <v>356</v>
      </c>
      <c r="C100" s="21" t="s">
        <v>346</v>
      </c>
      <c r="D100" s="22" t="s">
        <v>347</v>
      </c>
      <c r="E100" s="23" t="s">
        <v>352</v>
      </c>
    </row>
    <row r="101" spans="1:5" ht="38.25">
      <c r="A101" s="34" t="s">
        <v>357</v>
      </c>
      <c r="B101" s="21" t="s">
        <v>358</v>
      </c>
      <c r="C101" s="21" t="s">
        <v>346</v>
      </c>
      <c r="D101" s="22" t="s">
        <v>347</v>
      </c>
      <c r="E101" s="23" t="s">
        <v>352</v>
      </c>
    </row>
    <row r="102" spans="1:5" ht="38.25">
      <c r="A102" s="34" t="s">
        <v>359</v>
      </c>
      <c r="B102" s="21" t="s">
        <v>360</v>
      </c>
      <c r="C102" s="21" t="s">
        <v>340</v>
      </c>
      <c r="D102" s="22" t="s">
        <v>341</v>
      </c>
      <c r="E102" s="23" t="s">
        <v>152</v>
      </c>
    </row>
    <row r="103" spans="1:5" ht="38.25">
      <c r="A103" s="34" t="s">
        <v>361</v>
      </c>
      <c r="B103" s="21" t="s">
        <v>362</v>
      </c>
      <c r="C103" s="21" t="s">
        <v>340</v>
      </c>
      <c r="D103" s="22" t="s">
        <v>341</v>
      </c>
      <c r="E103" s="23" t="s">
        <v>152</v>
      </c>
    </row>
    <row r="104" spans="1:5" ht="38.25">
      <c r="A104" s="34" t="s">
        <v>363</v>
      </c>
      <c r="B104" s="21" t="s">
        <v>364</v>
      </c>
      <c r="C104" s="21" t="s">
        <v>346</v>
      </c>
      <c r="D104" s="22" t="s">
        <v>347</v>
      </c>
      <c r="E104" s="23" t="s">
        <v>152</v>
      </c>
    </row>
    <row r="105" spans="1:5" ht="38.25">
      <c r="A105" s="34" t="s">
        <v>365</v>
      </c>
      <c r="B105" s="21" t="s">
        <v>366</v>
      </c>
      <c r="C105" s="21" t="s">
        <v>346</v>
      </c>
      <c r="D105" s="22" t="s">
        <v>347</v>
      </c>
      <c r="E105" s="23" t="s">
        <v>152</v>
      </c>
    </row>
    <row r="106" spans="1:5" ht="38.25">
      <c r="A106" s="34" t="s">
        <v>367</v>
      </c>
      <c r="B106" s="21" t="s">
        <v>368</v>
      </c>
      <c r="C106" s="21" t="s">
        <v>340</v>
      </c>
      <c r="D106" s="22" t="s">
        <v>341</v>
      </c>
      <c r="E106" s="23" t="s">
        <v>369</v>
      </c>
    </row>
    <row r="107" spans="1:5" ht="38.25">
      <c r="A107" s="34" t="s">
        <v>370</v>
      </c>
      <c r="B107" s="21" t="s">
        <v>371</v>
      </c>
      <c r="C107" s="21" t="s">
        <v>340</v>
      </c>
      <c r="D107" s="22" t="s">
        <v>341</v>
      </c>
      <c r="E107" s="23" t="s">
        <v>369</v>
      </c>
    </row>
    <row r="108" spans="1:5" ht="38.25">
      <c r="A108" s="34" t="s">
        <v>372</v>
      </c>
      <c r="B108" s="21" t="s">
        <v>373</v>
      </c>
      <c r="C108" s="21" t="s">
        <v>346</v>
      </c>
      <c r="D108" s="22" t="s">
        <v>347</v>
      </c>
      <c r="E108" s="23" t="s">
        <v>369</v>
      </c>
    </row>
    <row r="109" spans="1:5" ht="38.25">
      <c r="A109" s="34" t="s">
        <v>374</v>
      </c>
      <c r="B109" s="21" t="s">
        <v>375</v>
      </c>
      <c r="C109" s="21" t="s">
        <v>346</v>
      </c>
      <c r="D109" s="22" t="s">
        <v>347</v>
      </c>
      <c r="E109" s="23" t="s">
        <v>369</v>
      </c>
    </row>
    <row r="110" spans="1:5" ht="38.25">
      <c r="A110" s="34" t="s">
        <v>376</v>
      </c>
      <c r="B110" s="21" t="s">
        <v>377</v>
      </c>
      <c r="C110" s="21" t="s">
        <v>340</v>
      </c>
      <c r="D110" s="22" t="s">
        <v>341</v>
      </c>
      <c r="E110" s="23" t="s">
        <v>194</v>
      </c>
    </row>
    <row r="111" spans="1:5" ht="38.25">
      <c r="A111" s="34" t="s">
        <v>378</v>
      </c>
      <c r="B111" s="21" t="s">
        <v>379</v>
      </c>
      <c r="C111" s="21" t="s">
        <v>340</v>
      </c>
      <c r="D111" s="22" t="s">
        <v>341</v>
      </c>
      <c r="E111" s="23" t="s">
        <v>194</v>
      </c>
    </row>
    <row r="112" spans="1:5" ht="38.25">
      <c r="A112" s="34" t="s">
        <v>380</v>
      </c>
      <c r="B112" s="21" t="s">
        <v>381</v>
      </c>
      <c r="C112" s="21" t="s">
        <v>346</v>
      </c>
      <c r="D112" s="22" t="s">
        <v>347</v>
      </c>
      <c r="E112" s="23" t="s">
        <v>194</v>
      </c>
    </row>
    <row r="113" spans="1:5" ht="38.25">
      <c r="A113" s="34" t="s">
        <v>382</v>
      </c>
      <c r="B113" s="21" t="s">
        <v>383</v>
      </c>
      <c r="C113" s="21" t="s">
        <v>346</v>
      </c>
      <c r="D113" s="22" t="s">
        <v>347</v>
      </c>
      <c r="E113" s="23" t="s">
        <v>194</v>
      </c>
    </row>
    <row r="114" spans="1:5" ht="38.25">
      <c r="A114" s="34" t="s">
        <v>384</v>
      </c>
      <c r="B114" s="21" t="s">
        <v>385</v>
      </c>
      <c r="C114" s="21" t="s">
        <v>386</v>
      </c>
      <c r="D114" s="22" t="s">
        <v>387</v>
      </c>
      <c r="E114" s="23" t="s">
        <v>152</v>
      </c>
    </row>
    <row r="115" spans="1:5" ht="38.25">
      <c r="A115" s="34" t="s">
        <v>388</v>
      </c>
      <c r="B115" s="21" t="s">
        <v>389</v>
      </c>
      <c r="C115" s="21" t="s">
        <v>386</v>
      </c>
      <c r="D115" s="22" t="s">
        <v>387</v>
      </c>
      <c r="E115" s="23" t="s">
        <v>152</v>
      </c>
    </row>
    <row r="116" spans="1:5" ht="38.25">
      <c r="A116" s="34" t="s">
        <v>390</v>
      </c>
      <c r="B116" s="21" t="s">
        <v>391</v>
      </c>
      <c r="C116" s="21" t="s">
        <v>392</v>
      </c>
      <c r="D116" s="22" t="s">
        <v>393</v>
      </c>
      <c r="E116" s="23" t="s">
        <v>152</v>
      </c>
    </row>
    <row r="117" spans="1:5" ht="38.25">
      <c r="A117" s="34" t="s">
        <v>394</v>
      </c>
      <c r="B117" s="21" t="s">
        <v>395</v>
      </c>
      <c r="C117" s="21" t="s">
        <v>392</v>
      </c>
      <c r="D117" s="22" t="s">
        <v>393</v>
      </c>
      <c r="E117" s="23" t="s">
        <v>152</v>
      </c>
    </row>
    <row r="118" spans="1:5" ht="38.25">
      <c r="A118" s="34" t="s">
        <v>396</v>
      </c>
      <c r="B118" s="21" t="s">
        <v>397</v>
      </c>
      <c r="C118" s="21" t="s">
        <v>386</v>
      </c>
      <c r="D118" s="22" t="s">
        <v>387</v>
      </c>
      <c r="E118" s="23" t="s">
        <v>221</v>
      </c>
    </row>
    <row r="119" spans="1:5" ht="38.25">
      <c r="A119" s="34" t="s">
        <v>398</v>
      </c>
      <c r="B119" s="21" t="s">
        <v>399</v>
      </c>
      <c r="C119" s="21" t="s">
        <v>386</v>
      </c>
      <c r="D119" s="22" t="s">
        <v>387</v>
      </c>
      <c r="E119" s="23" t="s">
        <v>221</v>
      </c>
    </row>
    <row r="120" spans="1:5" ht="38.25">
      <c r="A120" s="34" t="s">
        <v>400</v>
      </c>
      <c r="B120" s="21" t="s">
        <v>401</v>
      </c>
      <c r="C120" s="21" t="s">
        <v>392</v>
      </c>
      <c r="D120" s="22" t="s">
        <v>393</v>
      </c>
      <c r="E120" s="23" t="s">
        <v>221</v>
      </c>
    </row>
    <row r="121" spans="1:5" ht="38.25">
      <c r="A121" s="34" t="s">
        <v>402</v>
      </c>
      <c r="B121" s="21" t="s">
        <v>403</v>
      </c>
      <c r="C121" s="21" t="s">
        <v>392</v>
      </c>
      <c r="D121" s="22" t="s">
        <v>393</v>
      </c>
      <c r="E121" s="23" t="s">
        <v>221</v>
      </c>
    </row>
    <row r="122" spans="1:5" ht="38.25">
      <c r="A122" s="34" t="s">
        <v>404</v>
      </c>
      <c r="B122" s="21" t="s">
        <v>405</v>
      </c>
      <c r="C122" s="21" t="s">
        <v>386</v>
      </c>
      <c r="D122" s="22" t="s">
        <v>387</v>
      </c>
      <c r="E122" s="23" t="s">
        <v>152</v>
      </c>
    </row>
    <row r="123" spans="1:5" ht="38.25">
      <c r="A123" s="34" t="s">
        <v>406</v>
      </c>
      <c r="B123" s="21" t="s">
        <v>407</v>
      </c>
      <c r="C123" s="21" t="s">
        <v>386</v>
      </c>
      <c r="D123" s="22" t="s">
        <v>387</v>
      </c>
      <c r="E123" s="23" t="s">
        <v>152</v>
      </c>
    </row>
    <row r="124" spans="1:5" ht="38.25">
      <c r="A124" s="34" t="s">
        <v>408</v>
      </c>
      <c r="B124" s="21" t="s">
        <v>409</v>
      </c>
      <c r="C124" s="21" t="s">
        <v>392</v>
      </c>
      <c r="D124" s="22" t="s">
        <v>393</v>
      </c>
      <c r="E124" s="23" t="s">
        <v>152</v>
      </c>
    </row>
    <row r="125" spans="1:5" ht="38.25">
      <c r="A125" s="34" t="s">
        <v>410</v>
      </c>
      <c r="B125" s="21" t="s">
        <v>411</v>
      </c>
      <c r="C125" s="21" t="s">
        <v>392</v>
      </c>
      <c r="D125" s="22" t="s">
        <v>393</v>
      </c>
      <c r="E125" s="23" t="s">
        <v>152</v>
      </c>
    </row>
    <row r="126" spans="1:5" ht="38.25">
      <c r="A126" s="34" t="s">
        <v>412</v>
      </c>
      <c r="B126" s="21" t="s">
        <v>413</v>
      </c>
      <c r="C126" s="21" t="s">
        <v>386</v>
      </c>
      <c r="D126" s="22" t="s">
        <v>387</v>
      </c>
      <c r="E126" s="23" t="s">
        <v>185</v>
      </c>
    </row>
    <row r="127" spans="1:5" ht="38.25">
      <c r="A127" s="34" t="s">
        <v>414</v>
      </c>
      <c r="B127" s="21" t="s">
        <v>415</v>
      </c>
      <c r="C127" s="21" t="s">
        <v>386</v>
      </c>
      <c r="D127" s="22" t="s">
        <v>387</v>
      </c>
      <c r="E127" s="23" t="s">
        <v>185</v>
      </c>
    </row>
    <row r="128" spans="1:5" ht="38.25">
      <c r="A128" s="34" t="s">
        <v>416</v>
      </c>
      <c r="B128" s="21" t="s">
        <v>417</v>
      </c>
      <c r="C128" s="21" t="s">
        <v>392</v>
      </c>
      <c r="D128" s="22" t="s">
        <v>393</v>
      </c>
      <c r="E128" s="23" t="s">
        <v>185</v>
      </c>
    </row>
    <row r="129" spans="1:5" ht="38.25">
      <c r="A129" s="34" t="s">
        <v>418</v>
      </c>
      <c r="B129" s="21" t="s">
        <v>419</v>
      </c>
      <c r="C129" s="21" t="s">
        <v>392</v>
      </c>
      <c r="D129" s="22" t="s">
        <v>393</v>
      </c>
      <c r="E129" s="23" t="s">
        <v>185</v>
      </c>
    </row>
    <row r="130" spans="1:5" ht="38.25">
      <c r="A130" s="34" t="s">
        <v>420</v>
      </c>
      <c r="B130" s="21" t="s">
        <v>421</v>
      </c>
      <c r="C130" s="21" t="s">
        <v>386</v>
      </c>
      <c r="D130" s="22" t="s">
        <v>387</v>
      </c>
      <c r="E130" s="23" t="s">
        <v>194</v>
      </c>
    </row>
    <row r="131" spans="1:5" ht="38.25">
      <c r="A131" s="34" t="s">
        <v>422</v>
      </c>
      <c r="B131" s="21" t="s">
        <v>423</v>
      </c>
      <c r="C131" s="21" t="s">
        <v>386</v>
      </c>
      <c r="D131" s="22" t="s">
        <v>387</v>
      </c>
      <c r="E131" s="23" t="s">
        <v>194</v>
      </c>
    </row>
    <row r="132" spans="1:5" ht="38.25">
      <c r="A132" s="34" t="s">
        <v>424</v>
      </c>
      <c r="B132" s="21" t="s">
        <v>425</v>
      </c>
      <c r="C132" s="21" t="s">
        <v>392</v>
      </c>
      <c r="D132" s="22" t="s">
        <v>393</v>
      </c>
      <c r="E132" s="23" t="s">
        <v>194</v>
      </c>
    </row>
    <row r="133" spans="1:5" ht="38.25">
      <c r="A133" s="34" t="s">
        <v>426</v>
      </c>
      <c r="B133" s="21" t="s">
        <v>427</v>
      </c>
      <c r="C133" s="21" t="s">
        <v>392</v>
      </c>
      <c r="D133" s="22" t="s">
        <v>393</v>
      </c>
      <c r="E133" s="23" t="s">
        <v>194</v>
      </c>
    </row>
    <row r="134" spans="1:5" ht="38.25">
      <c r="A134" s="34" t="s">
        <v>428</v>
      </c>
      <c r="B134" s="21" t="s">
        <v>429</v>
      </c>
      <c r="C134" s="21" t="s">
        <v>430</v>
      </c>
      <c r="D134" s="22" t="s">
        <v>431</v>
      </c>
      <c r="E134" s="23" t="s">
        <v>152</v>
      </c>
    </row>
    <row r="135" spans="1:5" ht="38.25">
      <c r="A135" s="34" t="s">
        <v>432</v>
      </c>
      <c r="B135" s="21" t="s">
        <v>433</v>
      </c>
      <c r="C135" s="21" t="s">
        <v>430</v>
      </c>
      <c r="D135" s="22" t="s">
        <v>431</v>
      </c>
      <c r="E135" s="23" t="s">
        <v>152</v>
      </c>
    </row>
    <row r="136" spans="1:5" ht="38.25">
      <c r="A136" s="34" t="s">
        <v>434</v>
      </c>
      <c r="B136" s="21" t="s">
        <v>435</v>
      </c>
      <c r="C136" s="21" t="s">
        <v>436</v>
      </c>
      <c r="D136" s="22" t="s">
        <v>437</v>
      </c>
      <c r="E136" s="23" t="s">
        <v>152</v>
      </c>
    </row>
    <row r="137" spans="1:5" ht="38.25">
      <c r="A137" s="34" t="s">
        <v>438</v>
      </c>
      <c r="B137" s="21" t="s">
        <v>439</v>
      </c>
      <c r="C137" s="21" t="s">
        <v>436</v>
      </c>
      <c r="D137" s="22" t="s">
        <v>437</v>
      </c>
      <c r="E137" s="23" t="s">
        <v>152</v>
      </c>
    </row>
    <row r="138" spans="1:5" ht="38.25">
      <c r="A138" s="34" t="s">
        <v>440</v>
      </c>
      <c r="B138" s="21" t="s">
        <v>441</v>
      </c>
      <c r="C138" s="21" t="s">
        <v>430</v>
      </c>
      <c r="D138" s="22" t="s">
        <v>431</v>
      </c>
      <c r="E138" s="23" t="s">
        <v>352</v>
      </c>
    </row>
    <row r="139" spans="1:5" ht="38.25">
      <c r="A139" s="34" t="s">
        <v>442</v>
      </c>
      <c r="B139" s="21" t="s">
        <v>443</v>
      </c>
      <c r="C139" s="21" t="s">
        <v>430</v>
      </c>
      <c r="D139" s="22" t="s">
        <v>431</v>
      </c>
      <c r="E139" s="23" t="s">
        <v>352</v>
      </c>
    </row>
    <row r="140" spans="1:5" ht="38.25">
      <c r="A140" s="34" t="s">
        <v>444</v>
      </c>
      <c r="B140" s="21" t="s">
        <v>445</v>
      </c>
      <c r="C140" s="21" t="s">
        <v>436</v>
      </c>
      <c r="D140" s="22" t="s">
        <v>437</v>
      </c>
      <c r="E140" s="23" t="s">
        <v>352</v>
      </c>
    </row>
    <row r="141" spans="1:5" ht="38.25">
      <c r="A141" s="34" t="s">
        <v>446</v>
      </c>
      <c r="B141" s="21" t="s">
        <v>447</v>
      </c>
      <c r="C141" s="21" t="s">
        <v>436</v>
      </c>
      <c r="D141" s="22" t="s">
        <v>437</v>
      </c>
      <c r="E141" s="23" t="s">
        <v>352</v>
      </c>
    </row>
    <row r="142" spans="1:5" ht="38.25">
      <c r="A142" s="34" t="s">
        <v>448</v>
      </c>
      <c r="B142" s="21" t="s">
        <v>449</v>
      </c>
      <c r="C142" s="21" t="s">
        <v>430</v>
      </c>
      <c r="D142" s="22" t="s">
        <v>431</v>
      </c>
      <c r="E142" s="23" t="s">
        <v>152</v>
      </c>
    </row>
    <row r="143" spans="1:5" ht="38.25">
      <c r="A143" s="34" t="s">
        <v>450</v>
      </c>
      <c r="B143" s="21" t="s">
        <v>451</v>
      </c>
      <c r="C143" s="21" t="s">
        <v>430</v>
      </c>
      <c r="D143" s="22" t="s">
        <v>431</v>
      </c>
      <c r="E143" s="23" t="s">
        <v>152</v>
      </c>
    </row>
    <row r="144" spans="1:5" ht="38.25">
      <c r="A144" s="34" t="s">
        <v>452</v>
      </c>
      <c r="B144" s="21" t="s">
        <v>453</v>
      </c>
      <c r="C144" s="21" t="s">
        <v>436</v>
      </c>
      <c r="D144" s="22" t="s">
        <v>437</v>
      </c>
      <c r="E144" s="23" t="s">
        <v>152</v>
      </c>
    </row>
    <row r="145" spans="1:5" ht="38.25">
      <c r="A145" s="34" t="s">
        <v>454</v>
      </c>
      <c r="B145" s="21" t="s">
        <v>455</v>
      </c>
      <c r="C145" s="21" t="s">
        <v>436</v>
      </c>
      <c r="D145" s="22" t="s">
        <v>437</v>
      </c>
      <c r="E145" s="23" t="s">
        <v>152</v>
      </c>
    </row>
    <row r="146" spans="1:5" ht="38.25">
      <c r="A146" s="34" t="s">
        <v>456</v>
      </c>
      <c r="B146" s="21" t="s">
        <v>457</v>
      </c>
      <c r="C146" s="21" t="s">
        <v>458</v>
      </c>
      <c r="D146" s="22" t="s">
        <v>459</v>
      </c>
      <c r="E146" s="23" t="s">
        <v>352</v>
      </c>
    </row>
    <row r="147" spans="1:5" ht="38.25">
      <c r="A147" s="34" t="s">
        <v>460</v>
      </c>
      <c r="B147" s="21" t="s">
        <v>461</v>
      </c>
      <c r="C147" s="21" t="s">
        <v>458</v>
      </c>
      <c r="D147" s="22" t="s">
        <v>459</v>
      </c>
      <c r="E147" s="23" t="s">
        <v>352</v>
      </c>
    </row>
    <row r="148" spans="1:5" ht="38.25">
      <c r="A148" s="34" t="s">
        <v>462</v>
      </c>
      <c r="B148" s="21" t="s">
        <v>463</v>
      </c>
      <c r="C148" s="21" t="s">
        <v>464</v>
      </c>
      <c r="D148" s="22" t="s">
        <v>465</v>
      </c>
      <c r="E148" s="23" t="s">
        <v>352</v>
      </c>
    </row>
    <row r="149" spans="1:5" ht="38.25">
      <c r="A149" s="34" t="s">
        <v>466</v>
      </c>
      <c r="B149" s="21" t="s">
        <v>467</v>
      </c>
      <c r="C149" s="21" t="s">
        <v>464</v>
      </c>
      <c r="D149" s="22" t="s">
        <v>465</v>
      </c>
      <c r="E149" s="23" t="s">
        <v>352</v>
      </c>
    </row>
    <row r="150" spans="1:5" ht="38.25">
      <c r="A150" s="34" t="s">
        <v>468</v>
      </c>
      <c r="B150" s="21" t="s">
        <v>469</v>
      </c>
      <c r="C150" s="21" t="s">
        <v>458</v>
      </c>
      <c r="D150" s="22" t="s">
        <v>459</v>
      </c>
      <c r="E150" s="23" t="s">
        <v>152</v>
      </c>
    </row>
    <row r="151" spans="1:5" ht="38.25">
      <c r="A151" s="34" t="s">
        <v>470</v>
      </c>
      <c r="B151" s="21" t="s">
        <v>471</v>
      </c>
      <c r="C151" s="21" t="s">
        <v>458</v>
      </c>
      <c r="D151" s="22" t="s">
        <v>459</v>
      </c>
      <c r="E151" s="23" t="s">
        <v>152</v>
      </c>
    </row>
    <row r="152" spans="1:5" ht="38.25">
      <c r="A152" s="34" t="s">
        <v>472</v>
      </c>
      <c r="B152" s="21" t="s">
        <v>473</v>
      </c>
      <c r="C152" s="21" t="s">
        <v>464</v>
      </c>
      <c r="D152" s="22" t="s">
        <v>465</v>
      </c>
      <c r="E152" s="23" t="s">
        <v>152</v>
      </c>
    </row>
    <row r="153" spans="1:5" ht="38.25">
      <c r="A153" s="34" t="s">
        <v>474</v>
      </c>
      <c r="B153" s="21" t="s">
        <v>475</v>
      </c>
      <c r="C153" s="21" t="s">
        <v>464</v>
      </c>
      <c r="D153" s="22" t="s">
        <v>465</v>
      </c>
      <c r="E153" s="23" t="s">
        <v>152</v>
      </c>
    </row>
    <row r="154" spans="1:5" ht="38.25">
      <c r="A154" s="34" t="s">
        <v>476</v>
      </c>
      <c r="B154" s="21" t="s">
        <v>477</v>
      </c>
      <c r="C154" s="21" t="s">
        <v>478</v>
      </c>
      <c r="D154" s="22" t="s">
        <v>479</v>
      </c>
      <c r="E154" s="23" t="s">
        <v>352</v>
      </c>
    </row>
    <row r="155" spans="1:5" ht="38.25">
      <c r="A155" s="34" t="s">
        <v>480</v>
      </c>
      <c r="B155" s="21" t="s">
        <v>481</v>
      </c>
      <c r="C155" s="21" t="s">
        <v>478</v>
      </c>
      <c r="D155" s="22" t="s">
        <v>479</v>
      </c>
      <c r="E155" s="23" t="s">
        <v>352</v>
      </c>
    </row>
    <row r="156" spans="1:5" ht="38.25">
      <c r="A156" s="34" t="s">
        <v>482</v>
      </c>
      <c r="B156" s="21" t="s">
        <v>483</v>
      </c>
      <c r="C156" s="21" t="s">
        <v>484</v>
      </c>
      <c r="D156" s="22" t="s">
        <v>485</v>
      </c>
      <c r="E156" s="23" t="s">
        <v>352</v>
      </c>
    </row>
    <row r="157" spans="1:5" ht="38.25">
      <c r="A157" s="34" t="s">
        <v>486</v>
      </c>
      <c r="B157" s="21" t="s">
        <v>487</v>
      </c>
      <c r="C157" s="21" t="s">
        <v>484</v>
      </c>
      <c r="D157" s="22" t="s">
        <v>485</v>
      </c>
      <c r="E157" s="23" t="s">
        <v>352</v>
      </c>
    </row>
    <row r="158" spans="1:5" ht="38.25">
      <c r="A158" s="34" t="s">
        <v>488</v>
      </c>
      <c r="B158" s="21" t="s">
        <v>489</v>
      </c>
      <c r="C158" s="21" t="s">
        <v>478</v>
      </c>
      <c r="D158" s="22" t="s">
        <v>479</v>
      </c>
      <c r="E158" s="23" t="s">
        <v>152</v>
      </c>
    </row>
    <row r="159" spans="1:5" ht="38.25">
      <c r="A159" s="34" t="s">
        <v>490</v>
      </c>
      <c r="B159" s="21" t="s">
        <v>491</v>
      </c>
      <c r="C159" s="21" t="s">
        <v>478</v>
      </c>
      <c r="D159" s="22" t="s">
        <v>479</v>
      </c>
      <c r="E159" s="23" t="s">
        <v>152</v>
      </c>
    </row>
    <row r="160" spans="1:5" ht="38.25">
      <c r="A160" s="34" t="s">
        <v>492</v>
      </c>
      <c r="B160" s="21" t="s">
        <v>493</v>
      </c>
      <c r="C160" s="21" t="s">
        <v>484</v>
      </c>
      <c r="D160" s="22" t="s">
        <v>485</v>
      </c>
      <c r="E160" s="23" t="s">
        <v>152</v>
      </c>
    </row>
    <row r="161" spans="1:5" ht="38.25">
      <c r="A161" s="34" t="s">
        <v>494</v>
      </c>
      <c r="B161" s="21" t="s">
        <v>495</v>
      </c>
      <c r="C161" s="21" t="s">
        <v>484</v>
      </c>
      <c r="D161" s="22" t="s">
        <v>485</v>
      </c>
      <c r="E161" s="23" t="s">
        <v>152</v>
      </c>
    </row>
    <row r="162" spans="1:5" ht="63.75">
      <c r="A162" s="34" t="s">
        <v>496</v>
      </c>
      <c r="B162" s="21" t="s">
        <v>497</v>
      </c>
      <c r="C162" s="21" t="s">
        <v>498</v>
      </c>
      <c r="D162" s="22" t="s">
        <v>499</v>
      </c>
      <c r="E162" s="23" t="s">
        <v>500</v>
      </c>
    </row>
    <row r="163" spans="1:5" ht="63.75">
      <c r="A163" s="34" t="s">
        <v>501</v>
      </c>
      <c r="B163" s="21" t="s">
        <v>502</v>
      </c>
      <c r="C163" s="21" t="s">
        <v>498</v>
      </c>
      <c r="D163" s="22" t="s">
        <v>499</v>
      </c>
      <c r="E163" s="23" t="s">
        <v>503</v>
      </c>
    </row>
    <row r="164" spans="1:5" ht="63.75">
      <c r="A164" s="34" t="s">
        <v>504</v>
      </c>
      <c r="B164" s="21" t="s">
        <v>505</v>
      </c>
      <c r="C164" s="21" t="s">
        <v>506</v>
      </c>
      <c r="D164" s="22" t="s">
        <v>507</v>
      </c>
      <c r="E164" s="23" t="s">
        <v>500</v>
      </c>
    </row>
    <row r="165" spans="1:5" ht="63.75">
      <c r="A165" s="34" t="s">
        <v>508</v>
      </c>
      <c r="B165" s="21" t="s">
        <v>509</v>
      </c>
      <c r="C165" s="21" t="s">
        <v>506</v>
      </c>
      <c r="D165" s="22" t="s">
        <v>507</v>
      </c>
      <c r="E165" s="23" t="s">
        <v>500</v>
      </c>
    </row>
    <row r="166" spans="1:5" ht="38.25">
      <c r="A166" s="34" t="s">
        <v>510</v>
      </c>
      <c r="B166" s="21" t="s">
        <v>511</v>
      </c>
      <c r="C166" s="21" t="s">
        <v>512</v>
      </c>
      <c r="D166" s="22" t="s">
        <v>499</v>
      </c>
      <c r="E166" s="23" t="s">
        <v>513</v>
      </c>
    </row>
    <row r="167" spans="1:5" ht="51">
      <c r="A167" s="34" t="s">
        <v>514</v>
      </c>
      <c r="B167" s="21" t="s">
        <v>515</v>
      </c>
      <c r="C167" s="21" t="s">
        <v>512</v>
      </c>
      <c r="D167" s="22" t="s">
        <v>499</v>
      </c>
      <c r="E167" s="23" t="s">
        <v>516</v>
      </c>
    </row>
    <row r="168" spans="1:5" ht="51">
      <c r="A168" s="34" t="s">
        <v>517</v>
      </c>
      <c r="B168" s="21" t="s">
        <v>518</v>
      </c>
      <c r="C168" s="21" t="s">
        <v>519</v>
      </c>
      <c r="D168" s="22" t="s">
        <v>507</v>
      </c>
      <c r="E168" s="23" t="s">
        <v>516</v>
      </c>
    </row>
    <row r="169" spans="1:5" ht="51">
      <c r="A169" s="34" t="s">
        <v>520</v>
      </c>
      <c r="B169" s="21" t="s">
        <v>521</v>
      </c>
      <c r="C169" s="21" t="s">
        <v>519</v>
      </c>
      <c r="D169" s="22" t="s">
        <v>507</v>
      </c>
      <c r="E169" s="23" t="s">
        <v>516</v>
      </c>
    </row>
    <row r="170" spans="1:5" ht="63.75">
      <c r="A170" s="34" t="s">
        <v>522</v>
      </c>
      <c r="B170" s="21" t="s">
        <v>523</v>
      </c>
      <c r="C170" s="21" t="s">
        <v>512</v>
      </c>
      <c r="D170" s="22" t="s">
        <v>499</v>
      </c>
      <c r="E170" s="23" t="s">
        <v>500</v>
      </c>
    </row>
    <row r="171" spans="1:5" ht="63.75">
      <c r="A171" s="34" t="s">
        <v>524</v>
      </c>
      <c r="B171" s="21" t="s">
        <v>525</v>
      </c>
      <c r="C171" s="21" t="s">
        <v>512</v>
      </c>
      <c r="D171" s="22" t="s">
        <v>499</v>
      </c>
      <c r="E171" s="23" t="s">
        <v>500</v>
      </c>
    </row>
    <row r="172" spans="1:5" ht="51">
      <c r="A172" s="34" t="s">
        <v>526</v>
      </c>
      <c r="B172" s="21" t="s">
        <v>527</v>
      </c>
      <c r="C172" s="21" t="s">
        <v>519</v>
      </c>
      <c r="D172" s="22" t="s">
        <v>507</v>
      </c>
      <c r="E172" s="23" t="s">
        <v>528</v>
      </c>
    </row>
    <row r="173" spans="1:5" ht="63.75">
      <c r="A173" s="34" t="s">
        <v>529</v>
      </c>
      <c r="B173" s="21" t="s">
        <v>530</v>
      </c>
      <c r="C173" s="21" t="s">
        <v>519</v>
      </c>
      <c r="D173" s="22" t="s">
        <v>507</v>
      </c>
      <c r="E173" s="23" t="s">
        <v>500</v>
      </c>
    </row>
    <row r="174" spans="1:5" ht="63.75">
      <c r="A174" s="34" t="s">
        <v>531</v>
      </c>
      <c r="B174" s="21" t="s">
        <v>532</v>
      </c>
      <c r="C174" s="21" t="s">
        <v>533</v>
      </c>
      <c r="D174" s="22" t="s">
        <v>534</v>
      </c>
      <c r="E174" s="23" t="s">
        <v>500</v>
      </c>
    </row>
    <row r="175" spans="1:5" ht="63.75">
      <c r="A175" s="34" t="s">
        <v>535</v>
      </c>
      <c r="B175" s="21" t="s">
        <v>536</v>
      </c>
      <c r="C175" s="21" t="s">
        <v>533</v>
      </c>
      <c r="D175" s="22" t="s">
        <v>537</v>
      </c>
      <c r="E175" s="23" t="s">
        <v>500</v>
      </c>
    </row>
    <row r="176" spans="1:5" ht="63.75">
      <c r="A176" s="34" t="s">
        <v>538</v>
      </c>
      <c r="B176" s="21" t="s">
        <v>539</v>
      </c>
      <c r="C176" s="21" t="s">
        <v>540</v>
      </c>
      <c r="D176" s="22" t="s">
        <v>541</v>
      </c>
      <c r="E176" s="23" t="s">
        <v>500</v>
      </c>
    </row>
    <row r="177" spans="1:5" ht="63.75">
      <c r="A177" s="34" t="s">
        <v>542</v>
      </c>
      <c r="B177" s="21" t="s">
        <v>543</v>
      </c>
      <c r="C177" s="21" t="s">
        <v>540</v>
      </c>
      <c r="D177" s="22" t="s">
        <v>541</v>
      </c>
      <c r="E177" s="23" t="s">
        <v>500</v>
      </c>
    </row>
    <row r="178" spans="1:5" ht="51">
      <c r="A178" s="34" t="s">
        <v>544</v>
      </c>
      <c r="B178" s="21" t="s">
        <v>545</v>
      </c>
      <c r="C178" s="21" t="s">
        <v>533</v>
      </c>
      <c r="D178" s="22" t="s">
        <v>534</v>
      </c>
      <c r="E178" s="23" t="s">
        <v>516</v>
      </c>
    </row>
    <row r="179" spans="1:5" ht="51">
      <c r="A179" s="34" t="s">
        <v>546</v>
      </c>
      <c r="B179" s="21" t="s">
        <v>547</v>
      </c>
      <c r="C179" s="21" t="s">
        <v>533</v>
      </c>
      <c r="D179" s="22" t="s">
        <v>534</v>
      </c>
      <c r="E179" s="23" t="s">
        <v>516</v>
      </c>
    </row>
    <row r="180" spans="1:5" ht="51">
      <c r="A180" s="34" t="s">
        <v>548</v>
      </c>
      <c r="B180" s="21" t="s">
        <v>549</v>
      </c>
      <c r="C180" s="21" t="s">
        <v>550</v>
      </c>
      <c r="D180" s="22" t="s">
        <v>541</v>
      </c>
      <c r="E180" s="23" t="s">
        <v>516</v>
      </c>
    </row>
    <row r="181" spans="1:5" ht="51">
      <c r="A181" s="34" t="s">
        <v>551</v>
      </c>
      <c r="B181" s="21" t="s">
        <v>552</v>
      </c>
      <c r="C181" s="21" t="s">
        <v>550</v>
      </c>
      <c r="D181" s="22" t="s">
        <v>541</v>
      </c>
      <c r="E181" s="23" t="s">
        <v>516</v>
      </c>
    </row>
    <row r="182" spans="1:5" ht="63.75">
      <c r="A182" s="34" t="s">
        <v>553</v>
      </c>
      <c r="B182" s="21" t="s">
        <v>554</v>
      </c>
      <c r="C182" s="21" t="s">
        <v>555</v>
      </c>
      <c r="D182" s="22" t="s">
        <v>534</v>
      </c>
      <c r="E182" s="23" t="s">
        <v>500</v>
      </c>
    </row>
    <row r="183" spans="1:5" ht="51">
      <c r="A183" s="34" t="s">
        <v>556</v>
      </c>
      <c r="B183" s="21" t="s">
        <v>557</v>
      </c>
      <c r="C183" s="21" t="s">
        <v>555</v>
      </c>
      <c r="D183" s="22" t="s">
        <v>534</v>
      </c>
      <c r="E183" s="23" t="s">
        <v>528</v>
      </c>
    </row>
    <row r="184" spans="1:5" ht="63.75">
      <c r="A184" s="34" t="s">
        <v>558</v>
      </c>
      <c r="B184" s="21" t="s">
        <v>559</v>
      </c>
      <c r="C184" s="21" t="s">
        <v>550</v>
      </c>
      <c r="D184" s="22" t="s">
        <v>541</v>
      </c>
      <c r="E184" s="23" t="s">
        <v>500</v>
      </c>
    </row>
    <row r="185" spans="1:5" ht="63.75">
      <c r="A185" s="34" t="s">
        <v>560</v>
      </c>
      <c r="B185" s="21" t="s">
        <v>561</v>
      </c>
      <c r="C185" s="21" t="s">
        <v>550</v>
      </c>
      <c r="D185" s="22" t="s">
        <v>541</v>
      </c>
      <c r="E185" s="23" t="s">
        <v>500</v>
      </c>
    </row>
    <row r="186" spans="1:5" ht="51">
      <c r="A186" s="34" t="s">
        <v>562</v>
      </c>
      <c r="B186" s="21" t="s">
        <v>563</v>
      </c>
      <c r="C186" s="21" t="s">
        <v>564</v>
      </c>
      <c r="D186" s="22" t="s">
        <v>565</v>
      </c>
      <c r="E186" s="23" t="s">
        <v>528</v>
      </c>
    </row>
    <row r="187" spans="1:5" ht="51">
      <c r="A187" s="34" t="s">
        <v>566</v>
      </c>
      <c r="B187" s="21" t="s">
        <v>567</v>
      </c>
      <c r="C187" s="21" t="s">
        <v>564</v>
      </c>
      <c r="D187" s="22" t="s">
        <v>565</v>
      </c>
      <c r="E187" s="23" t="s">
        <v>528</v>
      </c>
    </row>
    <row r="188" spans="1:5" ht="51">
      <c r="A188" s="34" t="s">
        <v>568</v>
      </c>
      <c r="B188" s="21" t="s">
        <v>569</v>
      </c>
      <c r="C188" s="21" t="s">
        <v>570</v>
      </c>
      <c r="D188" s="22" t="s">
        <v>571</v>
      </c>
      <c r="E188" s="23" t="s">
        <v>528</v>
      </c>
    </row>
    <row r="189" spans="1:5" ht="51">
      <c r="A189" s="34" t="s">
        <v>572</v>
      </c>
      <c r="B189" s="21" t="s">
        <v>573</v>
      </c>
      <c r="C189" s="21" t="s">
        <v>570</v>
      </c>
      <c r="D189" s="22" t="s">
        <v>571</v>
      </c>
      <c r="E189" s="23" t="s">
        <v>528</v>
      </c>
    </row>
    <row r="190" spans="1:5" ht="51">
      <c r="A190" s="34" t="s">
        <v>574</v>
      </c>
      <c r="B190" s="21" t="s">
        <v>575</v>
      </c>
      <c r="C190" s="21" t="s">
        <v>564</v>
      </c>
      <c r="D190" s="22" t="s">
        <v>565</v>
      </c>
      <c r="E190" s="23" t="s">
        <v>528</v>
      </c>
    </row>
    <row r="191" spans="1:5" ht="63.75">
      <c r="A191" s="34" t="s">
        <v>576</v>
      </c>
      <c r="B191" s="21" t="s">
        <v>577</v>
      </c>
      <c r="C191" s="21" t="s">
        <v>564</v>
      </c>
      <c r="D191" s="22" t="s">
        <v>565</v>
      </c>
      <c r="E191" s="23" t="s">
        <v>500</v>
      </c>
    </row>
    <row r="192" spans="1:5" ht="63.75">
      <c r="A192" s="34" t="s">
        <v>578</v>
      </c>
      <c r="B192" s="21" t="s">
        <v>579</v>
      </c>
      <c r="C192" s="21" t="s">
        <v>570</v>
      </c>
      <c r="D192" s="22" t="s">
        <v>571</v>
      </c>
      <c r="E192" s="23" t="s">
        <v>500</v>
      </c>
    </row>
    <row r="193" spans="1:5" ht="63.75">
      <c r="A193" s="34" t="s">
        <v>580</v>
      </c>
      <c r="B193" s="21" t="s">
        <v>581</v>
      </c>
      <c r="C193" s="21" t="s">
        <v>570</v>
      </c>
      <c r="D193" s="22" t="s">
        <v>571</v>
      </c>
      <c r="E193" s="23" t="s">
        <v>500</v>
      </c>
    </row>
    <row r="194" spans="1:5" ht="63.75">
      <c r="A194" s="34" t="s">
        <v>582</v>
      </c>
      <c r="B194" s="21" t="s">
        <v>583</v>
      </c>
      <c r="C194" s="21" t="s">
        <v>564</v>
      </c>
      <c r="D194" s="22" t="s">
        <v>565</v>
      </c>
      <c r="E194" s="23" t="s">
        <v>500</v>
      </c>
    </row>
    <row r="195" spans="1:5" ht="63.75">
      <c r="A195" s="34" t="s">
        <v>584</v>
      </c>
      <c r="B195" s="21" t="s">
        <v>585</v>
      </c>
      <c r="C195" s="21" t="s">
        <v>564</v>
      </c>
      <c r="D195" s="22" t="s">
        <v>565</v>
      </c>
      <c r="E195" s="23" t="s">
        <v>500</v>
      </c>
    </row>
    <row r="196" spans="1:5" ht="63.75">
      <c r="A196" s="34" t="s">
        <v>586</v>
      </c>
      <c r="B196" s="21" t="s">
        <v>587</v>
      </c>
      <c r="C196" s="21" t="s">
        <v>570</v>
      </c>
      <c r="D196" s="22" t="s">
        <v>571</v>
      </c>
      <c r="E196" s="23" t="s">
        <v>500</v>
      </c>
    </row>
    <row r="197" spans="1:5" ht="63.75">
      <c r="A197" s="34" t="s">
        <v>588</v>
      </c>
      <c r="B197" s="21" t="s">
        <v>589</v>
      </c>
      <c r="C197" s="21" t="s">
        <v>570</v>
      </c>
      <c r="D197" s="22" t="s">
        <v>571</v>
      </c>
      <c r="E197" s="23" t="s">
        <v>500</v>
      </c>
    </row>
    <row r="198" spans="1:5" ht="63.75">
      <c r="A198" s="34" t="s">
        <v>590</v>
      </c>
      <c r="B198" s="21" t="s">
        <v>591</v>
      </c>
      <c r="C198" s="21" t="s">
        <v>592</v>
      </c>
      <c r="D198" s="22" t="s">
        <v>593</v>
      </c>
      <c r="E198" s="23" t="s">
        <v>500</v>
      </c>
    </row>
    <row r="199" spans="1:5" ht="63.75">
      <c r="A199" s="34" t="s">
        <v>594</v>
      </c>
      <c r="B199" s="21" t="s">
        <v>595</v>
      </c>
      <c r="C199" s="21" t="s">
        <v>592</v>
      </c>
      <c r="D199" s="22" t="s">
        <v>593</v>
      </c>
      <c r="E199" s="23" t="s">
        <v>500</v>
      </c>
    </row>
    <row r="200" spans="1:5" ht="63.75">
      <c r="A200" s="34" t="s">
        <v>596</v>
      </c>
      <c r="B200" s="21" t="s">
        <v>597</v>
      </c>
      <c r="C200" s="21" t="s">
        <v>598</v>
      </c>
      <c r="D200" s="22" t="s">
        <v>599</v>
      </c>
      <c r="E200" s="23" t="s">
        <v>500</v>
      </c>
    </row>
    <row r="201" spans="1:5" ht="63.75">
      <c r="A201" s="34" t="s">
        <v>600</v>
      </c>
      <c r="B201" s="21" t="s">
        <v>601</v>
      </c>
      <c r="C201" s="21" t="s">
        <v>598</v>
      </c>
      <c r="D201" s="22" t="s">
        <v>599</v>
      </c>
      <c r="E201" s="23" t="s">
        <v>500</v>
      </c>
    </row>
    <row r="202" spans="1:5" ht="63.75">
      <c r="A202" s="34" t="s">
        <v>602</v>
      </c>
      <c r="B202" s="21" t="s">
        <v>603</v>
      </c>
      <c r="C202" s="21" t="s">
        <v>592</v>
      </c>
      <c r="D202" s="22" t="s">
        <v>593</v>
      </c>
      <c r="E202" s="23" t="s">
        <v>500</v>
      </c>
    </row>
    <row r="203" spans="1:5" ht="63.75">
      <c r="A203" s="34" t="s">
        <v>604</v>
      </c>
      <c r="B203" s="21" t="s">
        <v>605</v>
      </c>
      <c r="C203" s="21" t="s">
        <v>592</v>
      </c>
      <c r="D203" s="22" t="s">
        <v>593</v>
      </c>
      <c r="E203" s="23" t="s">
        <v>500</v>
      </c>
    </row>
    <row r="204" spans="1:5" ht="63.75">
      <c r="A204" s="34" t="s">
        <v>606</v>
      </c>
      <c r="B204" s="21" t="s">
        <v>607</v>
      </c>
      <c r="C204" s="21" t="s">
        <v>598</v>
      </c>
      <c r="D204" s="22" t="s">
        <v>599</v>
      </c>
      <c r="E204" s="23" t="s">
        <v>500</v>
      </c>
    </row>
    <row r="205" spans="1:5" ht="63.75">
      <c r="A205" s="34" t="s">
        <v>608</v>
      </c>
      <c r="B205" s="21" t="s">
        <v>609</v>
      </c>
      <c r="C205" s="21" t="s">
        <v>598</v>
      </c>
      <c r="D205" s="22" t="s">
        <v>599</v>
      </c>
      <c r="E205" s="23" t="s">
        <v>500</v>
      </c>
    </row>
    <row r="206" spans="1:5" ht="38.25">
      <c r="A206" s="34" t="s">
        <v>610</v>
      </c>
      <c r="B206" s="21" t="s">
        <v>611</v>
      </c>
      <c r="C206" s="21" t="s">
        <v>612</v>
      </c>
      <c r="D206" s="22" t="s">
        <v>613</v>
      </c>
      <c r="E206" s="23" t="s">
        <v>614</v>
      </c>
    </row>
    <row r="207" spans="1:5" ht="38.25">
      <c r="A207" s="34" t="s">
        <v>615</v>
      </c>
      <c r="B207" s="21" t="s">
        <v>616</v>
      </c>
      <c r="C207" s="21" t="s">
        <v>612</v>
      </c>
      <c r="D207" s="22" t="s">
        <v>617</v>
      </c>
      <c r="E207" s="23" t="s">
        <v>614</v>
      </c>
    </row>
    <row r="208" spans="1:5" ht="38.25">
      <c r="A208" s="34" t="s">
        <v>618</v>
      </c>
      <c r="B208" s="21" t="s">
        <v>619</v>
      </c>
      <c r="C208" s="21" t="s">
        <v>612</v>
      </c>
      <c r="D208" s="22" t="s">
        <v>617</v>
      </c>
      <c r="E208" s="23" t="s">
        <v>620</v>
      </c>
    </row>
    <row r="209" spans="1:5" ht="38.25">
      <c r="A209" s="34" t="s">
        <v>621</v>
      </c>
      <c r="B209" s="21" t="s">
        <v>622</v>
      </c>
      <c r="C209" s="21" t="s">
        <v>612</v>
      </c>
      <c r="D209" s="22" t="s">
        <v>617</v>
      </c>
      <c r="E209" s="23" t="s">
        <v>620</v>
      </c>
    </row>
    <row r="210" spans="1:5" ht="38.25">
      <c r="A210" s="34" t="s">
        <v>623</v>
      </c>
      <c r="B210" s="21" t="s">
        <v>624</v>
      </c>
      <c r="C210" s="21" t="s">
        <v>612</v>
      </c>
      <c r="D210" s="22" t="s">
        <v>613</v>
      </c>
      <c r="E210" s="23" t="s">
        <v>625</v>
      </c>
    </row>
    <row r="211" spans="1:5" ht="38.25">
      <c r="A211" s="34" t="s">
        <v>626</v>
      </c>
      <c r="B211" s="21" t="s">
        <v>627</v>
      </c>
      <c r="C211" s="21" t="s">
        <v>612</v>
      </c>
      <c r="D211" s="22" t="s">
        <v>617</v>
      </c>
      <c r="E211" s="23" t="s">
        <v>625</v>
      </c>
    </row>
    <row r="212" spans="1:5" ht="51">
      <c r="A212" s="34" t="s">
        <v>628</v>
      </c>
      <c r="B212" s="21" t="s">
        <v>629</v>
      </c>
      <c r="C212" s="21" t="s">
        <v>612</v>
      </c>
      <c r="D212" s="22" t="s">
        <v>630</v>
      </c>
      <c r="E212" s="23" t="s">
        <v>631</v>
      </c>
    </row>
    <row r="213" spans="1:5" ht="38.25">
      <c r="A213" s="34" t="s">
        <v>632</v>
      </c>
      <c r="B213" s="21" t="s">
        <v>633</v>
      </c>
      <c r="C213" s="21" t="s">
        <v>634</v>
      </c>
      <c r="D213" s="22" t="s">
        <v>635</v>
      </c>
      <c r="E213" s="23" t="s">
        <v>614</v>
      </c>
    </row>
    <row r="214" spans="1:5" ht="38.25">
      <c r="A214" s="34" t="s">
        <v>636</v>
      </c>
      <c r="B214" s="21" t="s">
        <v>637</v>
      </c>
      <c r="C214" s="21" t="s">
        <v>638</v>
      </c>
      <c r="D214" s="22" t="s">
        <v>639</v>
      </c>
      <c r="E214" s="23" t="s">
        <v>614</v>
      </c>
    </row>
    <row r="215" spans="1:5" ht="38.25">
      <c r="A215" s="34" t="s">
        <v>640</v>
      </c>
      <c r="B215" s="21" t="s">
        <v>641</v>
      </c>
      <c r="C215" s="21" t="s">
        <v>642</v>
      </c>
      <c r="D215" s="22" t="s">
        <v>639</v>
      </c>
      <c r="E215" s="23" t="s">
        <v>620</v>
      </c>
    </row>
    <row r="216" spans="1:5" ht="38.25">
      <c r="A216" s="34" t="s">
        <v>643</v>
      </c>
      <c r="B216" s="21" t="s">
        <v>644</v>
      </c>
      <c r="C216" s="21" t="s">
        <v>642</v>
      </c>
      <c r="D216" s="22" t="s">
        <v>635</v>
      </c>
      <c r="E216" s="23" t="s">
        <v>625</v>
      </c>
    </row>
    <row r="217" spans="1:5" ht="38.25">
      <c r="A217" s="34" t="s">
        <v>645</v>
      </c>
      <c r="B217" s="21" t="s">
        <v>646</v>
      </c>
      <c r="C217" s="21" t="s">
        <v>642</v>
      </c>
      <c r="D217" s="22" t="s">
        <v>635</v>
      </c>
      <c r="E217" s="23" t="s">
        <v>625</v>
      </c>
    </row>
    <row r="218" spans="1:5" ht="51">
      <c r="A218" s="35" t="s">
        <v>647</v>
      </c>
      <c r="B218" s="29" t="s">
        <v>648</v>
      </c>
      <c r="C218" s="29" t="s">
        <v>642</v>
      </c>
      <c r="D218" s="30" t="s">
        <v>635</v>
      </c>
      <c r="E218" s="31" t="s">
        <v>631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"/>
  <sheetViews>
    <sheetView zoomScale="130" zoomScaleNormal="130" workbookViewId="0">
      <pane ySplit="1" topLeftCell="A2" activePane="bottomLeft" state="frozen"/>
      <selection pane="bottomLeft" activeCell="B4" sqref="B4"/>
    </sheetView>
  </sheetViews>
  <sheetFormatPr defaultColWidth="8.7109375" defaultRowHeight="12.75"/>
  <cols>
    <col min="1" max="1" width="49.7109375" customWidth="1"/>
    <col min="2" max="2" width="15.42578125" style="33" customWidth="1"/>
    <col min="3" max="3" width="13.7109375" style="33" customWidth="1"/>
    <col min="4" max="4" width="49" customWidth="1"/>
    <col min="5" max="5" width="75.140625" customWidth="1"/>
  </cols>
  <sheetData>
    <row r="1" spans="1:5" ht="27.75" customHeight="1">
      <c r="A1" s="16" t="s">
        <v>0</v>
      </c>
      <c r="B1" s="17" t="s">
        <v>1</v>
      </c>
      <c r="C1" s="18" t="s">
        <v>2</v>
      </c>
      <c r="D1" s="18" t="s">
        <v>3</v>
      </c>
      <c r="E1" s="19" t="s">
        <v>4</v>
      </c>
    </row>
    <row r="2" spans="1:5" ht="86.25" customHeight="1">
      <c r="A2" s="34" t="s">
        <v>649</v>
      </c>
      <c r="B2" s="21" t="s">
        <v>650</v>
      </c>
      <c r="C2" s="21" t="s">
        <v>651</v>
      </c>
      <c r="D2" s="22" t="s">
        <v>652</v>
      </c>
      <c r="E2" s="23" t="s">
        <v>653</v>
      </c>
    </row>
    <row r="3" spans="1:5" ht="89.25">
      <c r="A3" s="34" t="s">
        <v>654</v>
      </c>
      <c r="B3" s="21" t="s">
        <v>655</v>
      </c>
      <c r="C3" s="21" t="s">
        <v>651</v>
      </c>
      <c r="D3" s="22" t="s">
        <v>652</v>
      </c>
      <c r="E3" s="23" t="s">
        <v>653</v>
      </c>
    </row>
    <row r="4" spans="1:5" ht="89.25">
      <c r="A4" s="34" t="s">
        <v>656</v>
      </c>
      <c r="B4" s="21" t="s">
        <v>657</v>
      </c>
      <c r="C4" s="21" t="s">
        <v>651</v>
      </c>
      <c r="D4" s="22" t="s">
        <v>652</v>
      </c>
      <c r="E4" s="23" t="s">
        <v>653</v>
      </c>
    </row>
    <row r="5" spans="1:5" ht="89.25">
      <c r="A5" s="34" t="s">
        <v>658</v>
      </c>
      <c r="B5" s="21" t="s">
        <v>659</v>
      </c>
      <c r="C5" s="21" t="s">
        <v>660</v>
      </c>
      <c r="D5" s="22" t="s">
        <v>661</v>
      </c>
      <c r="E5" s="23" t="s">
        <v>662</v>
      </c>
    </row>
    <row r="6" spans="1:5" ht="89.25">
      <c r="A6" s="34" t="s">
        <v>663</v>
      </c>
      <c r="B6" s="21" t="s">
        <v>664</v>
      </c>
      <c r="C6" s="21" t="s">
        <v>660</v>
      </c>
      <c r="D6" s="22" t="s">
        <v>661</v>
      </c>
      <c r="E6" s="23" t="s">
        <v>662</v>
      </c>
    </row>
    <row r="7" spans="1:5" ht="89.25">
      <c r="A7" s="34" t="s">
        <v>665</v>
      </c>
      <c r="B7" s="21" t="s">
        <v>666</v>
      </c>
      <c r="C7" s="21" t="s">
        <v>660</v>
      </c>
      <c r="D7" s="22" t="s">
        <v>661</v>
      </c>
      <c r="E7" s="23" t="s">
        <v>662</v>
      </c>
    </row>
    <row r="8" spans="1:5" ht="89.25">
      <c r="A8" s="34" t="s">
        <v>667</v>
      </c>
      <c r="B8" s="21" t="s">
        <v>668</v>
      </c>
      <c r="C8" s="21" t="s">
        <v>669</v>
      </c>
      <c r="D8" s="22" t="s">
        <v>670</v>
      </c>
      <c r="E8" s="23" t="s">
        <v>671</v>
      </c>
    </row>
    <row r="9" spans="1:5" ht="89.25">
      <c r="A9" s="34" t="s">
        <v>672</v>
      </c>
      <c r="B9" s="21" t="s">
        <v>673</v>
      </c>
      <c r="C9" s="21" t="s">
        <v>669</v>
      </c>
      <c r="D9" s="22" t="s">
        <v>670</v>
      </c>
      <c r="E9" s="23" t="s">
        <v>671</v>
      </c>
    </row>
    <row r="10" spans="1:5" ht="89.25">
      <c r="A10" s="34" t="s">
        <v>674</v>
      </c>
      <c r="B10" s="21" t="s">
        <v>675</v>
      </c>
      <c r="C10" s="21" t="s">
        <v>669</v>
      </c>
      <c r="D10" s="22" t="s">
        <v>670</v>
      </c>
      <c r="E10" s="23" t="s">
        <v>671</v>
      </c>
    </row>
    <row r="11" spans="1:5" ht="89.25">
      <c r="A11" s="34" t="s">
        <v>676</v>
      </c>
      <c r="B11" s="21" t="s">
        <v>677</v>
      </c>
      <c r="C11" s="21" t="s">
        <v>678</v>
      </c>
      <c r="D11" s="22" t="s">
        <v>679</v>
      </c>
      <c r="E11" s="23" t="s">
        <v>680</v>
      </c>
    </row>
    <row r="12" spans="1:5" ht="89.25">
      <c r="A12" s="34" t="s">
        <v>681</v>
      </c>
      <c r="B12" s="21" t="s">
        <v>682</v>
      </c>
      <c r="C12" s="21" t="s">
        <v>678</v>
      </c>
      <c r="D12" s="22" t="s">
        <v>679</v>
      </c>
      <c r="E12" s="23" t="s">
        <v>680</v>
      </c>
    </row>
    <row r="13" spans="1:5" ht="89.25">
      <c r="A13" s="34" t="s">
        <v>683</v>
      </c>
      <c r="B13" s="21" t="s">
        <v>684</v>
      </c>
      <c r="C13" s="21" t="s">
        <v>678</v>
      </c>
      <c r="D13" s="22" t="s">
        <v>679</v>
      </c>
      <c r="E13" s="23" t="s">
        <v>680</v>
      </c>
    </row>
    <row r="14" spans="1:5" ht="89.25">
      <c r="A14" s="34" t="s">
        <v>685</v>
      </c>
      <c r="B14" s="21" t="s">
        <v>686</v>
      </c>
      <c r="C14" s="21" t="s">
        <v>678</v>
      </c>
      <c r="D14" s="22" t="s">
        <v>679</v>
      </c>
      <c r="E14" s="23" t="s">
        <v>680</v>
      </c>
    </row>
    <row r="15" spans="1:5" ht="89.25">
      <c r="A15" s="34" t="s">
        <v>687</v>
      </c>
      <c r="B15" s="21" t="s">
        <v>688</v>
      </c>
      <c r="C15" s="21" t="s">
        <v>689</v>
      </c>
      <c r="D15" s="22" t="s">
        <v>690</v>
      </c>
      <c r="E15" s="23" t="s">
        <v>691</v>
      </c>
    </row>
    <row r="16" spans="1:5" ht="89.25">
      <c r="A16" s="34" t="s">
        <v>692</v>
      </c>
      <c r="B16" s="21" t="s">
        <v>693</v>
      </c>
      <c r="C16" s="21" t="s">
        <v>689</v>
      </c>
      <c r="D16" s="22" t="s">
        <v>690</v>
      </c>
      <c r="E16" s="23" t="s">
        <v>691</v>
      </c>
    </row>
    <row r="17" spans="1:5" ht="89.25">
      <c r="A17" s="34" t="s">
        <v>694</v>
      </c>
      <c r="B17" s="21" t="s">
        <v>695</v>
      </c>
      <c r="C17" s="21" t="s">
        <v>696</v>
      </c>
      <c r="D17" s="22" t="s">
        <v>697</v>
      </c>
      <c r="E17" s="23" t="s">
        <v>698</v>
      </c>
    </row>
    <row r="18" spans="1:5" ht="89.25">
      <c r="A18" s="34" t="s">
        <v>699</v>
      </c>
      <c r="B18" s="21" t="s">
        <v>700</v>
      </c>
      <c r="C18" s="21" t="s">
        <v>696</v>
      </c>
      <c r="D18" s="22" t="s">
        <v>697</v>
      </c>
      <c r="E18" s="23" t="s">
        <v>698</v>
      </c>
    </row>
    <row r="19" spans="1:5" ht="63.75">
      <c r="A19" s="34" t="s">
        <v>701</v>
      </c>
      <c r="B19" s="21" t="s">
        <v>702</v>
      </c>
      <c r="C19" s="21" t="s">
        <v>703</v>
      </c>
      <c r="D19" s="22" t="s">
        <v>704</v>
      </c>
      <c r="E19" s="23" t="s">
        <v>705</v>
      </c>
    </row>
    <row r="20" spans="1:5" ht="63.75">
      <c r="A20" s="35" t="s">
        <v>706</v>
      </c>
      <c r="B20" s="29" t="s">
        <v>707</v>
      </c>
      <c r="C20" s="29" t="s">
        <v>703</v>
      </c>
      <c r="D20" s="30" t="s">
        <v>704</v>
      </c>
      <c r="E20" s="31" t="s">
        <v>705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"/>
  <sheetViews>
    <sheetView zoomScaleNormal="100" workbookViewId="0">
      <pane ySplit="1" topLeftCell="A31" activePane="bottomLeft" state="frozen"/>
      <selection pane="bottomLeft"/>
    </sheetView>
  </sheetViews>
  <sheetFormatPr defaultColWidth="8.7109375" defaultRowHeight="12.75"/>
  <cols>
    <col min="1" max="1" width="52.85546875" customWidth="1"/>
    <col min="2" max="2" width="16" style="33" customWidth="1"/>
    <col min="3" max="3" width="14.28515625" style="33" customWidth="1"/>
    <col min="4" max="4" width="49.5703125" customWidth="1"/>
    <col min="5" max="5" width="51.5703125" customWidth="1"/>
  </cols>
  <sheetData>
    <row r="1" spans="1:5" ht="22.5" customHeight="1">
      <c r="A1" s="16" t="s">
        <v>0</v>
      </c>
      <c r="B1" s="17" t="s">
        <v>1</v>
      </c>
      <c r="C1" s="18" t="s">
        <v>2</v>
      </c>
      <c r="D1" s="18" t="s">
        <v>3</v>
      </c>
      <c r="E1" s="19" t="s">
        <v>4</v>
      </c>
    </row>
    <row r="2" spans="1:5" ht="38.25">
      <c r="A2" s="34" t="s">
        <v>708</v>
      </c>
      <c r="B2" s="21" t="s">
        <v>709</v>
      </c>
      <c r="C2" s="21" t="s">
        <v>710</v>
      </c>
      <c r="D2" s="22" t="s">
        <v>711</v>
      </c>
      <c r="E2" s="23" t="s">
        <v>712</v>
      </c>
    </row>
    <row r="3" spans="1:5" ht="38.25">
      <c r="A3" s="34" t="s">
        <v>713</v>
      </c>
      <c r="B3" s="21" t="s">
        <v>714</v>
      </c>
      <c r="C3" s="21" t="s">
        <v>715</v>
      </c>
      <c r="D3" s="22" t="s">
        <v>716</v>
      </c>
      <c r="E3" s="23" t="s">
        <v>712</v>
      </c>
    </row>
    <row r="4" spans="1:5" ht="25.5">
      <c r="A4" s="34" t="s">
        <v>717</v>
      </c>
      <c r="B4" s="21" t="s">
        <v>718</v>
      </c>
      <c r="C4" s="21" t="s">
        <v>710</v>
      </c>
      <c r="D4" s="22" t="s">
        <v>711</v>
      </c>
      <c r="E4" s="23" t="s">
        <v>352</v>
      </c>
    </row>
    <row r="5" spans="1:5" ht="38.25">
      <c r="A5" s="34" t="s">
        <v>719</v>
      </c>
      <c r="B5" s="21" t="s">
        <v>720</v>
      </c>
      <c r="C5" s="21" t="s">
        <v>710</v>
      </c>
      <c r="D5" s="22" t="s">
        <v>711</v>
      </c>
      <c r="E5" s="23" t="s">
        <v>712</v>
      </c>
    </row>
    <row r="6" spans="1:5" ht="38.25">
      <c r="A6" s="34" t="s">
        <v>721</v>
      </c>
      <c r="B6" s="21" t="s">
        <v>722</v>
      </c>
      <c r="C6" s="21" t="s">
        <v>723</v>
      </c>
      <c r="D6" s="22" t="s">
        <v>724</v>
      </c>
      <c r="E6" s="23" t="s">
        <v>712</v>
      </c>
    </row>
    <row r="7" spans="1:5" ht="38.25">
      <c r="A7" s="34" t="s">
        <v>725</v>
      </c>
      <c r="B7" s="21" t="s">
        <v>726</v>
      </c>
      <c r="C7" s="21" t="s">
        <v>727</v>
      </c>
      <c r="D7" s="22" t="s">
        <v>728</v>
      </c>
      <c r="E7" s="23" t="s">
        <v>712</v>
      </c>
    </row>
    <row r="8" spans="1:5" ht="38.25">
      <c r="A8" s="34" t="s">
        <v>729</v>
      </c>
      <c r="B8" s="21" t="s">
        <v>730</v>
      </c>
      <c r="C8" s="21" t="s">
        <v>723</v>
      </c>
      <c r="D8" s="22" t="s">
        <v>724</v>
      </c>
      <c r="E8" s="23" t="s">
        <v>712</v>
      </c>
    </row>
    <row r="9" spans="1:5" ht="25.5">
      <c r="A9" s="34" t="s">
        <v>731</v>
      </c>
      <c r="B9" s="21" t="s">
        <v>732</v>
      </c>
      <c r="C9" s="21" t="s">
        <v>723</v>
      </c>
      <c r="D9" s="22" t="s">
        <v>724</v>
      </c>
      <c r="E9" s="23" t="s">
        <v>352</v>
      </c>
    </row>
    <row r="10" spans="1:5" ht="38.25">
      <c r="A10" s="34" t="s">
        <v>733</v>
      </c>
      <c r="B10" s="21" t="s">
        <v>734</v>
      </c>
      <c r="C10" s="21" t="s">
        <v>735</v>
      </c>
      <c r="D10" s="22" t="s">
        <v>736</v>
      </c>
      <c r="E10" s="23" t="s">
        <v>712</v>
      </c>
    </row>
    <row r="11" spans="1:5" ht="38.25">
      <c r="A11" s="34" t="s">
        <v>737</v>
      </c>
      <c r="B11" s="21" t="s">
        <v>738</v>
      </c>
      <c r="C11" s="21" t="s">
        <v>739</v>
      </c>
      <c r="D11" s="22" t="s">
        <v>740</v>
      </c>
      <c r="E11" s="23" t="s">
        <v>712</v>
      </c>
    </row>
    <row r="12" spans="1:5" ht="25.5">
      <c r="A12" s="34" t="s">
        <v>741</v>
      </c>
      <c r="B12" s="21" t="s">
        <v>742</v>
      </c>
      <c r="C12" s="21" t="s">
        <v>735</v>
      </c>
      <c r="D12" s="22" t="s">
        <v>736</v>
      </c>
      <c r="E12" s="23" t="s">
        <v>352</v>
      </c>
    </row>
    <row r="13" spans="1:5" ht="38.25">
      <c r="A13" s="34" t="s">
        <v>743</v>
      </c>
      <c r="B13" s="21" t="s">
        <v>744</v>
      </c>
      <c r="C13" s="21" t="s">
        <v>735</v>
      </c>
      <c r="D13" s="22" t="s">
        <v>736</v>
      </c>
      <c r="E13" s="23" t="s">
        <v>712</v>
      </c>
    </row>
    <row r="14" spans="1:5" ht="38.25">
      <c r="A14" s="34" t="s">
        <v>745</v>
      </c>
      <c r="B14" s="21" t="s">
        <v>746</v>
      </c>
      <c r="C14" s="21" t="s">
        <v>747</v>
      </c>
      <c r="D14" s="22" t="s">
        <v>748</v>
      </c>
      <c r="E14" s="23" t="s">
        <v>712</v>
      </c>
    </row>
    <row r="15" spans="1:5" ht="38.25">
      <c r="A15" s="34" t="s">
        <v>749</v>
      </c>
      <c r="B15" s="21" t="s">
        <v>750</v>
      </c>
      <c r="C15" s="21" t="s">
        <v>751</v>
      </c>
      <c r="D15" s="22" t="s">
        <v>752</v>
      </c>
      <c r="E15" s="23" t="s">
        <v>712</v>
      </c>
    </row>
    <row r="16" spans="1:5" ht="25.5">
      <c r="A16" s="34" t="s">
        <v>753</v>
      </c>
      <c r="B16" s="21" t="s">
        <v>754</v>
      </c>
      <c r="C16" s="21" t="s">
        <v>747</v>
      </c>
      <c r="D16" s="22" t="s">
        <v>748</v>
      </c>
      <c r="E16" s="23" t="s">
        <v>352</v>
      </c>
    </row>
    <row r="17" spans="1:5" ht="38.25">
      <c r="A17" s="34" t="s">
        <v>755</v>
      </c>
      <c r="B17" s="21" t="s">
        <v>756</v>
      </c>
      <c r="C17" s="21" t="s">
        <v>747</v>
      </c>
      <c r="D17" s="22" t="s">
        <v>748</v>
      </c>
      <c r="E17" s="23" t="s">
        <v>712</v>
      </c>
    </row>
    <row r="18" spans="1:5" ht="38.25">
      <c r="A18" s="34" t="s">
        <v>757</v>
      </c>
      <c r="B18" s="21" t="s">
        <v>758</v>
      </c>
      <c r="C18" s="21" t="s">
        <v>759</v>
      </c>
      <c r="D18" s="22" t="s">
        <v>760</v>
      </c>
      <c r="E18" s="23" t="s">
        <v>712</v>
      </c>
    </row>
    <row r="19" spans="1:5" ht="38.25">
      <c r="A19" s="34" t="s">
        <v>761</v>
      </c>
      <c r="B19" s="21" t="s">
        <v>762</v>
      </c>
      <c r="C19" s="21" t="s">
        <v>763</v>
      </c>
      <c r="D19" s="22" t="s">
        <v>764</v>
      </c>
      <c r="E19" s="23" t="s">
        <v>712</v>
      </c>
    </row>
    <row r="20" spans="1:5" ht="25.5">
      <c r="A20" s="34" t="s">
        <v>765</v>
      </c>
      <c r="B20" s="21" t="s">
        <v>766</v>
      </c>
      <c r="C20" s="21" t="s">
        <v>759</v>
      </c>
      <c r="D20" s="22" t="s">
        <v>760</v>
      </c>
      <c r="E20" s="23" t="s">
        <v>352</v>
      </c>
    </row>
    <row r="21" spans="1:5" ht="38.25">
      <c r="A21" s="34" t="s">
        <v>767</v>
      </c>
      <c r="B21" s="21" t="s">
        <v>768</v>
      </c>
      <c r="C21" s="21" t="s">
        <v>759</v>
      </c>
      <c r="D21" s="22" t="s">
        <v>760</v>
      </c>
      <c r="E21" s="23" t="s">
        <v>712</v>
      </c>
    </row>
    <row r="22" spans="1:5" ht="38.25">
      <c r="A22" s="34" t="s">
        <v>769</v>
      </c>
      <c r="B22" s="21" t="s">
        <v>770</v>
      </c>
      <c r="C22" s="21" t="s">
        <v>771</v>
      </c>
      <c r="D22" s="22" t="s">
        <v>772</v>
      </c>
      <c r="E22" s="23" t="s">
        <v>712</v>
      </c>
    </row>
    <row r="23" spans="1:5" ht="38.25">
      <c r="A23" s="34" t="s">
        <v>773</v>
      </c>
      <c r="B23" s="21" t="s">
        <v>774</v>
      </c>
      <c r="C23" s="21" t="s">
        <v>775</v>
      </c>
      <c r="D23" s="22" t="s">
        <v>776</v>
      </c>
      <c r="E23" s="23" t="s">
        <v>712</v>
      </c>
    </row>
    <row r="24" spans="1:5" ht="25.5">
      <c r="A24" s="34" t="s">
        <v>777</v>
      </c>
      <c r="B24" s="21" t="s">
        <v>778</v>
      </c>
      <c r="C24" s="21" t="s">
        <v>771</v>
      </c>
      <c r="D24" s="22" t="s">
        <v>772</v>
      </c>
      <c r="E24" s="23" t="s">
        <v>352</v>
      </c>
    </row>
    <row r="25" spans="1:5" ht="38.25">
      <c r="A25" s="34" t="s">
        <v>779</v>
      </c>
      <c r="B25" s="21" t="s">
        <v>780</v>
      </c>
      <c r="C25" s="21" t="s">
        <v>771</v>
      </c>
      <c r="D25" s="22" t="s">
        <v>772</v>
      </c>
      <c r="E25" s="23" t="s">
        <v>712</v>
      </c>
    </row>
    <row r="26" spans="1:5" ht="38.25">
      <c r="A26" s="34" t="s">
        <v>781</v>
      </c>
      <c r="B26" s="21" t="s">
        <v>782</v>
      </c>
      <c r="C26" s="21" t="s">
        <v>783</v>
      </c>
      <c r="D26" s="22" t="s">
        <v>784</v>
      </c>
      <c r="E26" s="23" t="s">
        <v>712</v>
      </c>
    </row>
    <row r="27" spans="1:5" ht="25.5">
      <c r="A27" s="34" t="s">
        <v>785</v>
      </c>
      <c r="B27" s="21" t="s">
        <v>786</v>
      </c>
      <c r="C27" s="21" t="s">
        <v>783</v>
      </c>
      <c r="D27" s="22" t="s">
        <v>784</v>
      </c>
      <c r="E27" s="23" t="s">
        <v>352</v>
      </c>
    </row>
    <row r="28" spans="1:5" ht="25.5">
      <c r="A28" s="34" t="s">
        <v>787</v>
      </c>
      <c r="B28" s="21" t="s">
        <v>788</v>
      </c>
      <c r="C28" s="21" t="s">
        <v>789</v>
      </c>
      <c r="D28" s="22" t="s">
        <v>790</v>
      </c>
      <c r="E28" s="23" t="s">
        <v>352</v>
      </c>
    </row>
    <row r="29" spans="1:5" ht="38.25">
      <c r="A29" s="34" t="s">
        <v>791</v>
      </c>
      <c r="B29" s="21" t="s">
        <v>792</v>
      </c>
      <c r="C29" s="21" t="s">
        <v>789</v>
      </c>
      <c r="D29" s="22" t="s">
        <v>790</v>
      </c>
      <c r="E29" s="23" t="s">
        <v>712</v>
      </c>
    </row>
    <row r="30" spans="1:5" ht="76.5">
      <c r="A30" s="34" t="s">
        <v>793</v>
      </c>
      <c r="B30" s="21" t="s">
        <v>794</v>
      </c>
      <c r="C30" s="21" t="s">
        <v>795</v>
      </c>
      <c r="D30" s="22" t="s">
        <v>796</v>
      </c>
      <c r="E30" s="23" t="s">
        <v>797</v>
      </c>
    </row>
    <row r="31" spans="1:5" ht="76.5">
      <c r="A31" s="34" t="s">
        <v>798</v>
      </c>
      <c r="B31" s="21" t="s">
        <v>799</v>
      </c>
      <c r="C31" s="21" t="s">
        <v>800</v>
      </c>
      <c r="D31" s="22" t="s">
        <v>801</v>
      </c>
      <c r="E31" s="23" t="s">
        <v>797</v>
      </c>
    </row>
    <row r="32" spans="1:5" ht="63.75">
      <c r="A32" s="34" t="s">
        <v>802</v>
      </c>
      <c r="B32" s="21" t="s">
        <v>803</v>
      </c>
      <c r="C32" s="21" t="s">
        <v>804</v>
      </c>
      <c r="D32" s="22" t="s">
        <v>796</v>
      </c>
      <c r="E32" s="23" t="s">
        <v>805</v>
      </c>
    </row>
    <row r="33" spans="1:5" ht="76.5">
      <c r="A33" s="34" t="s">
        <v>806</v>
      </c>
      <c r="B33" s="21" t="s">
        <v>807</v>
      </c>
      <c r="C33" s="21" t="s">
        <v>804</v>
      </c>
      <c r="D33" s="22" t="s">
        <v>796</v>
      </c>
      <c r="E33" s="23" t="s">
        <v>797</v>
      </c>
    </row>
    <row r="34" spans="1:5" ht="76.5">
      <c r="A34" s="34" t="s">
        <v>808</v>
      </c>
      <c r="B34" s="21" t="s">
        <v>809</v>
      </c>
      <c r="C34" s="21" t="s">
        <v>810</v>
      </c>
      <c r="D34" s="22" t="s">
        <v>811</v>
      </c>
      <c r="E34" s="23" t="s">
        <v>797</v>
      </c>
    </row>
    <row r="35" spans="1:5" ht="76.5">
      <c r="A35" s="34" t="s">
        <v>812</v>
      </c>
      <c r="B35" s="21" t="s">
        <v>813</v>
      </c>
      <c r="C35" s="21" t="s">
        <v>814</v>
      </c>
      <c r="D35" s="22" t="s">
        <v>815</v>
      </c>
      <c r="E35" s="23" t="s">
        <v>797</v>
      </c>
    </row>
    <row r="36" spans="1:5" ht="63.75">
      <c r="A36" s="34" t="s">
        <v>816</v>
      </c>
      <c r="B36" s="21" t="s">
        <v>817</v>
      </c>
      <c r="C36" s="21" t="s">
        <v>810</v>
      </c>
      <c r="D36" s="22" t="s">
        <v>811</v>
      </c>
      <c r="E36" s="23" t="s">
        <v>805</v>
      </c>
    </row>
    <row r="37" spans="1:5" ht="76.5">
      <c r="A37" s="35" t="s">
        <v>818</v>
      </c>
      <c r="B37" s="29" t="s">
        <v>819</v>
      </c>
      <c r="C37" s="29" t="s">
        <v>810</v>
      </c>
      <c r="D37" s="30" t="s">
        <v>811</v>
      </c>
      <c r="E37" s="31" t="s">
        <v>797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6"/>
  <sheetViews>
    <sheetView zoomScaleNormal="100" workbookViewId="0">
      <pane ySplit="1" topLeftCell="A2" activePane="bottomLeft" state="frozen"/>
      <selection pane="bottomLeft" activeCell="E13" sqref="E13"/>
    </sheetView>
  </sheetViews>
  <sheetFormatPr defaultColWidth="8.7109375" defaultRowHeight="12.75"/>
  <cols>
    <col min="1" max="1" width="57" customWidth="1"/>
    <col min="2" max="2" width="16" style="33" customWidth="1"/>
    <col min="3" max="3" width="15.5703125" style="33" customWidth="1"/>
    <col min="4" max="4" width="44.28515625" customWidth="1"/>
    <col min="5" max="5" width="48.7109375" customWidth="1"/>
  </cols>
  <sheetData>
    <row r="1" spans="1:5" ht="27" customHeight="1">
      <c r="A1" s="16" t="s">
        <v>0</v>
      </c>
      <c r="B1" s="17" t="s">
        <v>1</v>
      </c>
      <c r="C1" s="18" t="s">
        <v>2</v>
      </c>
      <c r="D1" s="18" t="s">
        <v>3</v>
      </c>
      <c r="E1" s="19" t="s">
        <v>4</v>
      </c>
    </row>
    <row r="2" spans="1:5" ht="38.25">
      <c r="A2" s="34" t="s">
        <v>820</v>
      </c>
      <c r="B2" s="21" t="s">
        <v>821</v>
      </c>
      <c r="C2" s="21" t="s">
        <v>822</v>
      </c>
      <c r="D2" s="22" t="s">
        <v>823</v>
      </c>
      <c r="E2" s="23" t="s">
        <v>712</v>
      </c>
    </row>
    <row r="3" spans="1:5" ht="38.25">
      <c r="A3" s="34" t="s">
        <v>824</v>
      </c>
      <c r="B3" s="21" t="s">
        <v>825</v>
      </c>
      <c r="C3" s="21" t="s">
        <v>826</v>
      </c>
      <c r="D3" s="22" t="s">
        <v>827</v>
      </c>
      <c r="E3" s="23" t="s">
        <v>712</v>
      </c>
    </row>
    <row r="4" spans="1:5" ht="25.5">
      <c r="A4" s="34" t="s">
        <v>828</v>
      </c>
      <c r="B4" s="21" t="s">
        <v>829</v>
      </c>
      <c r="C4" s="21" t="s">
        <v>822</v>
      </c>
      <c r="D4" s="22" t="s">
        <v>823</v>
      </c>
      <c r="E4" s="23" t="s">
        <v>352</v>
      </c>
    </row>
    <row r="5" spans="1:5" ht="38.25">
      <c r="A5" s="34" t="s">
        <v>830</v>
      </c>
      <c r="B5" s="21" t="s">
        <v>831</v>
      </c>
      <c r="C5" s="21" t="s">
        <v>822</v>
      </c>
      <c r="D5" s="22" t="s">
        <v>823</v>
      </c>
      <c r="E5" s="23" t="s">
        <v>712</v>
      </c>
    </row>
    <row r="6" spans="1:5" ht="25.5">
      <c r="A6" s="34" t="s">
        <v>832</v>
      </c>
      <c r="B6" s="21" t="s">
        <v>833</v>
      </c>
      <c r="C6" s="21" t="s">
        <v>826</v>
      </c>
      <c r="D6" s="22" t="s">
        <v>827</v>
      </c>
      <c r="E6" s="23" t="s">
        <v>352</v>
      </c>
    </row>
    <row r="7" spans="1:5" ht="38.25">
      <c r="A7" s="34" t="s">
        <v>834</v>
      </c>
      <c r="B7" s="21" t="s">
        <v>835</v>
      </c>
      <c r="C7" s="21" t="s">
        <v>836</v>
      </c>
      <c r="D7" s="22" t="s">
        <v>837</v>
      </c>
      <c r="E7" s="23" t="s">
        <v>712</v>
      </c>
    </row>
    <row r="8" spans="1:5" ht="38.25">
      <c r="A8" s="34" t="s">
        <v>838</v>
      </c>
      <c r="B8" s="21" t="s">
        <v>839</v>
      </c>
      <c r="C8" s="21" t="s">
        <v>840</v>
      </c>
      <c r="D8" s="22" t="s">
        <v>841</v>
      </c>
      <c r="E8" s="23" t="s">
        <v>712</v>
      </c>
    </row>
    <row r="9" spans="1:5" ht="25.5">
      <c r="A9" s="34" t="s">
        <v>842</v>
      </c>
      <c r="B9" s="21" t="s">
        <v>843</v>
      </c>
      <c r="C9" s="21" t="s">
        <v>836</v>
      </c>
      <c r="D9" s="22" t="s">
        <v>837</v>
      </c>
      <c r="E9" s="23" t="s">
        <v>352</v>
      </c>
    </row>
    <row r="10" spans="1:5" ht="38.25">
      <c r="A10" s="34" t="s">
        <v>844</v>
      </c>
      <c r="B10" s="21" t="s">
        <v>845</v>
      </c>
      <c r="C10" s="21" t="s">
        <v>836</v>
      </c>
      <c r="D10" s="22" t="s">
        <v>837</v>
      </c>
      <c r="E10" s="23" t="s">
        <v>712</v>
      </c>
    </row>
    <row r="11" spans="1:5" ht="25.5">
      <c r="A11" s="34" t="s">
        <v>846</v>
      </c>
      <c r="B11" s="21" t="s">
        <v>847</v>
      </c>
      <c r="C11" s="21" t="s">
        <v>840</v>
      </c>
      <c r="D11" s="22" t="s">
        <v>841</v>
      </c>
      <c r="E11" s="23" t="s">
        <v>352</v>
      </c>
    </row>
    <row r="12" spans="1:5" ht="38.25">
      <c r="A12" s="34" t="s">
        <v>848</v>
      </c>
      <c r="B12" s="21" t="s">
        <v>849</v>
      </c>
      <c r="C12" s="21" t="s">
        <v>850</v>
      </c>
      <c r="D12" s="22" t="s">
        <v>851</v>
      </c>
      <c r="E12" s="23" t="s">
        <v>712</v>
      </c>
    </row>
    <row r="13" spans="1:5" ht="38.25">
      <c r="A13" s="34" t="s">
        <v>852</v>
      </c>
      <c r="B13" s="21" t="s">
        <v>853</v>
      </c>
      <c r="C13" s="21" t="s">
        <v>854</v>
      </c>
      <c r="D13" s="22" t="s">
        <v>855</v>
      </c>
      <c r="E13" s="23" t="s">
        <v>712</v>
      </c>
    </row>
    <row r="14" spans="1:5" ht="25.5">
      <c r="A14" s="34" t="s">
        <v>856</v>
      </c>
      <c r="B14" s="21" t="s">
        <v>857</v>
      </c>
      <c r="C14" s="21" t="s">
        <v>850</v>
      </c>
      <c r="D14" s="22" t="s">
        <v>851</v>
      </c>
      <c r="E14" s="23" t="s">
        <v>352</v>
      </c>
    </row>
    <row r="15" spans="1:5" ht="38.25">
      <c r="A15" s="34" t="s">
        <v>858</v>
      </c>
      <c r="B15" s="21" t="s">
        <v>859</v>
      </c>
      <c r="C15" s="21" t="s">
        <v>850</v>
      </c>
      <c r="D15" s="22" t="s">
        <v>851</v>
      </c>
      <c r="E15" s="23" t="s">
        <v>712</v>
      </c>
    </row>
    <row r="16" spans="1:5" ht="25.5">
      <c r="A16" s="34" t="s">
        <v>860</v>
      </c>
      <c r="B16" s="21" t="s">
        <v>861</v>
      </c>
      <c r="C16" s="21" t="s">
        <v>854</v>
      </c>
      <c r="D16" s="22" t="s">
        <v>855</v>
      </c>
      <c r="E16" s="23" t="s">
        <v>352</v>
      </c>
    </row>
    <row r="17" spans="1:5" ht="38.25">
      <c r="A17" s="34" t="s">
        <v>862</v>
      </c>
      <c r="B17" s="21" t="s">
        <v>863</v>
      </c>
      <c r="C17" s="21" t="s">
        <v>864</v>
      </c>
      <c r="D17" s="22" t="s">
        <v>865</v>
      </c>
      <c r="E17" s="23" t="s">
        <v>712</v>
      </c>
    </row>
    <row r="18" spans="1:5" ht="38.25">
      <c r="A18" s="34" t="s">
        <v>866</v>
      </c>
      <c r="B18" s="21" t="s">
        <v>867</v>
      </c>
      <c r="C18" s="21" t="s">
        <v>868</v>
      </c>
      <c r="D18" s="22" t="s">
        <v>869</v>
      </c>
      <c r="E18" s="23" t="s">
        <v>712</v>
      </c>
    </row>
    <row r="19" spans="1:5" ht="25.5">
      <c r="A19" s="34" t="s">
        <v>870</v>
      </c>
      <c r="B19" s="21" t="s">
        <v>871</v>
      </c>
      <c r="C19" s="21" t="s">
        <v>864</v>
      </c>
      <c r="D19" s="22" t="s">
        <v>865</v>
      </c>
      <c r="E19" s="23" t="s">
        <v>352</v>
      </c>
    </row>
    <row r="20" spans="1:5" ht="38.25">
      <c r="A20" s="34" t="s">
        <v>872</v>
      </c>
      <c r="B20" s="21" t="s">
        <v>873</v>
      </c>
      <c r="C20" s="21" t="s">
        <v>864</v>
      </c>
      <c r="D20" s="22" t="s">
        <v>865</v>
      </c>
      <c r="E20" s="23" t="s">
        <v>712</v>
      </c>
    </row>
    <row r="21" spans="1:5" ht="25.5">
      <c r="A21" s="34" t="s">
        <v>874</v>
      </c>
      <c r="B21" s="21" t="s">
        <v>875</v>
      </c>
      <c r="C21" s="21" t="s">
        <v>868</v>
      </c>
      <c r="D21" s="22" t="s">
        <v>869</v>
      </c>
      <c r="E21" s="23" t="s">
        <v>352</v>
      </c>
    </row>
    <row r="22" spans="1:5" ht="38.25">
      <c r="A22" s="34" t="s">
        <v>876</v>
      </c>
      <c r="B22" s="21" t="s">
        <v>877</v>
      </c>
      <c r="C22" s="21" t="s">
        <v>878</v>
      </c>
      <c r="D22" s="22" t="s">
        <v>879</v>
      </c>
      <c r="E22" s="23" t="s">
        <v>712</v>
      </c>
    </row>
    <row r="23" spans="1:5" ht="38.25">
      <c r="A23" s="34" t="s">
        <v>880</v>
      </c>
      <c r="B23" s="21" t="s">
        <v>881</v>
      </c>
      <c r="C23" s="21" t="s">
        <v>882</v>
      </c>
      <c r="D23" s="22" t="s">
        <v>883</v>
      </c>
      <c r="E23" s="23" t="s">
        <v>712</v>
      </c>
    </row>
    <row r="24" spans="1:5" ht="25.5">
      <c r="A24" s="34" t="s">
        <v>884</v>
      </c>
      <c r="B24" s="21" t="s">
        <v>885</v>
      </c>
      <c r="C24" s="21" t="s">
        <v>878</v>
      </c>
      <c r="D24" s="22" t="s">
        <v>879</v>
      </c>
      <c r="E24" s="23" t="s">
        <v>352</v>
      </c>
    </row>
    <row r="25" spans="1:5" ht="38.25">
      <c r="A25" s="34" t="s">
        <v>886</v>
      </c>
      <c r="B25" s="21" t="s">
        <v>887</v>
      </c>
      <c r="C25" s="21" t="s">
        <v>878</v>
      </c>
      <c r="D25" s="22" t="s">
        <v>879</v>
      </c>
      <c r="E25" s="23" t="s">
        <v>712</v>
      </c>
    </row>
    <row r="26" spans="1:5" ht="25.5">
      <c r="A26" s="34" t="s">
        <v>888</v>
      </c>
      <c r="B26" s="21" t="s">
        <v>889</v>
      </c>
      <c r="C26" s="21" t="s">
        <v>882</v>
      </c>
      <c r="D26" s="22" t="s">
        <v>883</v>
      </c>
      <c r="E26" s="23" t="s">
        <v>352</v>
      </c>
    </row>
    <row r="27" spans="1:5" ht="38.25">
      <c r="A27" s="34" t="s">
        <v>890</v>
      </c>
      <c r="B27" s="21" t="s">
        <v>891</v>
      </c>
      <c r="C27" s="21" t="s">
        <v>892</v>
      </c>
      <c r="D27" s="22" t="s">
        <v>893</v>
      </c>
      <c r="E27" s="23" t="s">
        <v>712</v>
      </c>
    </row>
    <row r="28" spans="1:5" ht="38.25">
      <c r="A28" s="34" t="s">
        <v>894</v>
      </c>
      <c r="B28" s="21" t="s">
        <v>895</v>
      </c>
      <c r="C28" s="21" t="s">
        <v>896</v>
      </c>
      <c r="D28" s="22" t="s">
        <v>897</v>
      </c>
      <c r="E28" s="23" t="s">
        <v>712</v>
      </c>
    </row>
    <row r="29" spans="1:5" ht="25.5">
      <c r="A29" s="34" t="s">
        <v>898</v>
      </c>
      <c r="B29" s="21" t="s">
        <v>899</v>
      </c>
      <c r="C29" s="21" t="s">
        <v>892</v>
      </c>
      <c r="D29" s="22" t="s">
        <v>893</v>
      </c>
      <c r="E29" s="23" t="s">
        <v>352</v>
      </c>
    </row>
    <row r="30" spans="1:5" ht="38.25">
      <c r="A30" s="34" t="s">
        <v>900</v>
      </c>
      <c r="B30" s="21" t="s">
        <v>901</v>
      </c>
      <c r="C30" s="21" t="s">
        <v>892</v>
      </c>
      <c r="D30" s="22" t="s">
        <v>893</v>
      </c>
      <c r="E30" s="23" t="s">
        <v>712</v>
      </c>
    </row>
    <row r="31" spans="1:5" ht="25.5">
      <c r="A31" s="34" t="s">
        <v>902</v>
      </c>
      <c r="B31" s="21" t="s">
        <v>903</v>
      </c>
      <c r="C31" s="21" t="s">
        <v>896</v>
      </c>
      <c r="D31" s="22" t="s">
        <v>897</v>
      </c>
      <c r="E31" s="23" t="s">
        <v>352</v>
      </c>
    </row>
    <row r="32" spans="1:5" ht="38.25">
      <c r="A32" s="34" t="s">
        <v>904</v>
      </c>
      <c r="B32" s="21" t="s">
        <v>905</v>
      </c>
      <c r="C32" s="21" t="s">
        <v>906</v>
      </c>
      <c r="D32" s="22" t="s">
        <v>907</v>
      </c>
      <c r="E32" s="23" t="s">
        <v>712</v>
      </c>
    </row>
    <row r="33" spans="1:5" ht="25.5">
      <c r="A33" s="34" t="s">
        <v>908</v>
      </c>
      <c r="B33" s="21" t="s">
        <v>909</v>
      </c>
      <c r="C33" s="21" t="s">
        <v>906</v>
      </c>
      <c r="D33" s="22" t="s">
        <v>907</v>
      </c>
      <c r="E33" s="23" t="s">
        <v>352</v>
      </c>
    </row>
    <row r="34" spans="1:5" ht="25.5">
      <c r="A34" s="34" t="s">
        <v>910</v>
      </c>
      <c r="B34" s="21" t="s">
        <v>911</v>
      </c>
      <c r="C34" s="21" t="s">
        <v>912</v>
      </c>
      <c r="D34" s="22" t="s">
        <v>913</v>
      </c>
      <c r="E34" s="23" t="s">
        <v>352</v>
      </c>
    </row>
    <row r="35" spans="1:5" ht="25.5">
      <c r="A35" s="34" t="s">
        <v>914</v>
      </c>
      <c r="B35" s="21" t="s">
        <v>915</v>
      </c>
      <c r="C35" s="21" t="s">
        <v>916</v>
      </c>
      <c r="D35" s="22" t="s">
        <v>917</v>
      </c>
      <c r="E35" s="23" t="s">
        <v>352</v>
      </c>
    </row>
    <row r="36" spans="1:5" ht="38.25">
      <c r="A36" s="34" t="s">
        <v>918</v>
      </c>
      <c r="B36" s="21" t="s">
        <v>919</v>
      </c>
      <c r="C36" s="21" t="s">
        <v>916</v>
      </c>
      <c r="D36" s="22" t="s">
        <v>917</v>
      </c>
      <c r="E36" s="23" t="s">
        <v>712</v>
      </c>
    </row>
    <row r="37" spans="1:5" ht="25.5">
      <c r="A37" s="34" t="s">
        <v>920</v>
      </c>
      <c r="B37" s="21" t="s">
        <v>921</v>
      </c>
      <c r="C37" s="21" t="s">
        <v>922</v>
      </c>
      <c r="D37" s="22" t="s">
        <v>923</v>
      </c>
      <c r="E37" s="23" t="s">
        <v>352</v>
      </c>
    </row>
    <row r="38" spans="1:5" ht="76.5">
      <c r="A38" s="34" t="s">
        <v>924</v>
      </c>
      <c r="B38" s="21" t="s">
        <v>925</v>
      </c>
      <c r="C38" s="21" t="s">
        <v>926</v>
      </c>
      <c r="D38" s="22" t="s">
        <v>927</v>
      </c>
      <c r="E38" s="23" t="s">
        <v>797</v>
      </c>
    </row>
    <row r="39" spans="1:5" ht="76.5">
      <c r="A39" s="34" t="s">
        <v>928</v>
      </c>
      <c r="B39" s="21" t="s">
        <v>929</v>
      </c>
      <c r="C39" s="21" t="s">
        <v>930</v>
      </c>
      <c r="D39" s="22" t="s">
        <v>931</v>
      </c>
      <c r="E39" s="23" t="s">
        <v>797</v>
      </c>
    </row>
    <row r="40" spans="1:5" ht="63.75">
      <c r="A40" s="34" t="s">
        <v>932</v>
      </c>
      <c r="B40" s="21" t="s">
        <v>933</v>
      </c>
      <c r="C40" s="21" t="s">
        <v>926</v>
      </c>
      <c r="D40" s="22" t="s">
        <v>927</v>
      </c>
      <c r="E40" s="23" t="s">
        <v>805</v>
      </c>
    </row>
    <row r="41" spans="1:5" ht="76.5">
      <c r="A41" s="34" t="s">
        <v>934</v>
      </c>
      <c r="B41" s="21" t="s">
        <v>935</v>
      </c>
      <c r="C41" s="21" t="s">
        <v>926</v>
      </c>
      <c r="D41" s="22" t="s">
        <v>927</v>
      </c>
      <c r="E41" s="23" t="s">
        <v>797</v>
      </c>
    </row>
    <row r="42" spans="1:5" ht="63.75">
      <c r="A42" s="34" t="s">
        <v>936</v>
      </c>
      <c r="B42" s="21" t="s">
        <v>937</v>
      </c>
      <c r="C42" s="21" t="s">
        <v>930</v>
      </c>
      <c r="D42" s="22" t="s">
        <v>931</v>
      </c>
      <c r="E42" s="23" t="s">
        <v>805</v>
      </c>
    </row>
    <row r="43" spans="1:5" ht="76.5">
      <c r="A43" s="34" t="s">
        <v>938</v>
      </c>
      <c r="B43" s="21" t="s">
        <v>939</v>
      </c>
      <c r="C43" s="21" t="s">
        <v>940</v>
      </c>
      <c r="D43" s="22" t="s">
        <v>941</v>
      </c>
      <c r="E43" s="23" t="s">
        <v>797</v>
      </c>
    </row>
    <row r="44" spans="1:5" ht="76.5">
      <c r="A44" s="34" t="s">
        <v>942</v>
      </c>
      <c r="B44" s="21" t="s">
        <v>943</v>
      </c>
      <c r="C44" s="21" t="s">
        <v>944</v>
      </c>
      <c r="D44" s="22" t="s">
        <v>945</v>
      </c>
      <c r="E44" s="23" t="s">
        <v>797</v>
      </c>
    </row>
    <row r="45" spans="1:5" ht="76.5">
      <c r="A45" s="34" t="s">
        <v>946</v>
      </c>
      <c r="B45" s="21" t="s">
        <v>947</v>
      </c>
      <c r="C45" s="21" t="s">
        <v>940</v>
      </c>
      <c r="D45" s="22" t="s">
        <v>941</v>
      </c>
      <c r="E45" s="23" t="s">
        <v>797</v>
      </c>
    </row>
    <row r="46" spans="1:5" ht="63.75">
      <c r="A46" s="35" t="s">
        <v>948</v>
      </c>
      <c r="B46" s="29" t="s">
        <v>949</v>
      </c>
      <c r="C46" s="29" t="s">
        <v>930</v>
      </c>
      <c r="D46" s="30" t="s">
        <v>945</v>
      </c>
      <c r="E46" s="31" t="s">
        <v>805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9"/>
  <sheetViews>
    <sheetView zoomScale="115" zoomScaleNormal="115" workbookViewId="0">
      <pane ySplit="1" topLeftCell="A2" activePane="bottomLeft" state="frozen"/>
      <selection pane="bottomLeft" activeCell="E8" sqref="E8"/>
    </sheetView>
  </sheetViews>
  <sheetFormatPr defaultColWidth="8.7109375" defaultRowHeight="12.75"/>
  <cols>
    <col min="1" max="1" width="51.85546875" customWidth="1"/>
    <col min="2" max="2" width="16.140625" style="33" customWidth="1"/>
    <col min="3" max="3" width="15.140625" style="33" customWidth="1"/>
    <col min="4" max="4" width="46" customWidth="1"/>
    <col min="5" max="5" width="65.5703125" customWidth="1"/>
  </cols>
  <sheetData>
    <row r="1" spans="1:5" ht="23.25" customHeight="1">
      <c r="A1" s="16" t="s">
        <v>0</v>
      </c>
      <c r="B1" s="17" t="s">
        <v>1</v>
      </c>
      <c r="C1" s="18" t="s">
        <v>2</v>
      </c>
      <c r="D1" s="18" t="s">
        <v>3</v>
      </c>
      <c r="E1" s="19" t="s">
        <v>4</v>
      </c>
    </row>
    <row r="2" spans="1:5" ht="51">
      <c r="A2" s="34" t="s">
        <v>950</v>
      </c>
      <c r="B2" s="21" t="s">
        <v>951</v>
      </c>
      <c r="C2" s="21" t="s">
        <v>952</v>
      </c>
      <c r="D2" s="22" t="s">
        <v>953</v>
      </c>
      <c r="E2" s="23" t="s">
        <v>954</v>
      </c>
    </row>
    <row r="3" spans="1:5" ht="51">
      <c r="A3" s="34" t="s">
        <v>955</v>
      </c>
      <c r="B3" s="21" t="s">
        <v>956</v>
      </c>
      <c r="C3" s="21" t="s">
        <v>957</v>
      </c>
      <c r="D3" s="22" t="s">
        <v>958</v>
      </c>
      <c r="E3" s="23" t="s">
        <v>954</v>
      </c>
    </row>
    <row r="4" spans="1:5" ht="38.25">
      <c r="A4" s="34" t="s">
        <v>959</v>
      </c>
      <c r="B4" s="21" t="s">
        <v>960</v>
      </c>
      <c r="C4" s="21" t="s">
        <v>952</v>
      </c>
      <c r="D4" s="22" t="s">
        <v>953</v>
      </c>
      <c r="E4" s="23" t="s">
        <v>961</v>
      </c>
    </row>
    <row r="5" spans="1:5" ht="38.25">
      <c r="A5" s="34" t="s">
        <v>962</v>
      </c>
      <c r="B5" s="21" t="s">
        <v>963</v>
      </c>
      <c r="C5" s="21" t="s">
        <v>957</v>
      </c>
      <c r="D5" s="22" t="s">
        <v>958</v>
      </c>
      <c r="E5" s="23" t="s">
        <v>961</v>
      </c>
    </row>
    <row r="6" spans="1:5" ht="51">
      <c r="A6" s="34" t="s">
        <v>964</v>
      </c>
      <c r="B6" s="21" t="s">
        <v>965</v>
      </c>
      <c r="C6" s="21" t="s">
        <v>952</v>
      </c>
      <c r="D6" s="22" t="s">
        <v>953</v>
      </c>
      <c r="E6" s="23" t="s">
        <v>954</v>
      </c>
    </row>
    <row r="7" spans="1:5" ht="51">
      <c r="A7" s="34" t="s">
        <v>966</v>
      </c>
      <c r="B7" s="21" t="s">
        <v>967</v>
      </c>
      <c r="C7" s="21" t="s">
        <v>957</v>
      </c>
      <c r="D7" s="22" t="s">
        <v>958</v>
      </c>
      <c r="E7" s="23" t="s">
        <v>954</v>
      </c>
    </row>
    <row r="8" spans="1:5" ht="51">
      <c r="A8" s="34" t="s">
        <v>968</v>
      </c>
      <c r="B8" s="21" t="s">
        <v>969</v>
      </c>
      <c r="C8" s="21" t="s">
        <v>970</v>
      </c>
      <c r="D8" s="22" t="s">
        <v>971</v>
      </c>
      <c r="E8" s="23" t="s">
        <v>954</v>
      </c>
    </row>
    <row r="9" spans="1:5" ht="51">
      <c r="A9" s="34" t="s">
        <v>972</v>
      </c>
      <c r="B9" s="21" t="s">
        <v>973</v>
      </c>
      <c r="C9" s="21" t="s">
        <v>974</v>
      </c>
      <c r="D9" s="22" t="s">
        <v>975</v>
      </c>
      <c r="E9" s="23" t="s">
        <v>954</v>
      </c>
    </row>
    <row r="10" spans="1:5" ht="38.25">
      <c r="A10" s="34" t="s">
        <v>976</v>
      </c>
      <c r="B10" s="21" t="s">
        <v>977</v>
      </c>
      <c r="C10" s="21" t="s">
        <v>970</v>
      </c>
      <c r="D10" s="22" t="s">
        <v>971</v>
      </c>
      <c r="E10" s="23" t="s">
        <v>961</v>
      </c>
    </row>
    <row r="11" spans="1:5" ht="38.25">
      <c r="A11" s="34" t="s">
        <v>978</v>
      </c>
      <c r="B11" s="21" t="s">
        <v>979</v>
      </c>
      <c r="C11" s="21" t="s">
        <v>974</v>
      </c>
      <c r="D11" s="22" t="s">
        <v>975</v>
      </c>
      <c r="E11" s="23" t="s">
        <v>961</v>
      </c>
    </row>
    <row r="12" spans="1:5" ht="51">
      <c r="A12" s="34" t="s">
        <v>980</v>
      </c>
      <c r="B12" s="21" t="s">
        <v>981</v>
      </c>
      <c r="C12" s="21" t="s">
        <v>970</v>
      </c>
      <c r="D12" s="22" t="s">
        <v>971</v>
      </c>
      <c r="E12" s="23" t="s">
        <v>954</v>
      </c>
    </row>
    <row r="13" spans="1:5" ht="51">
      <c r="A13" s="34" t="s">
        <v>982</v>
      </c>
      <c r="B13" s="21" t="s">
        <v>983</v>
      </c>
      <c r="C13" s="21" t="s">
        <v>974</v>
      </c>
      <c r="D13" s="22" t="s">
        <v>975</v>
      </c>
      <c r="E13" s="23" t="s">
        <v>954</v>
      </c>
    </row>
    <row r="14" spans="1:5" ht="51">
      <c r="A14" s="34" t="s">
        <v>984</v>
      </c>
      <c r="B14" s="21" t="s">
        <v>985</v>
      </c>
      <c r="C14" s="21" t="s">
        <v>986</v>
      </c>
      <c r="D14" s="22" t="s">
        <v>987</v>
      </c>
      <c r="E14" s="23" t="s">
        <v>954</v>
      </c>
    </row>
    <row r="15" spans="1:5" ht="51">
      <c r="A15" s="34" t="s">
        <v>988</v>
      </c>
      <c r="B15" s="21" t="s">
        <v>989</v>
      </c>
      <c r="C15" s="21" t="s">
        <v>990</v>
      </c>
      <c r="D15" s="22" t="s">
        <v>991</v>
      </c>
      <c r="E15" s="23" t="s">
        <v>954</v>
      </c>
    </row>
    <row r="16" spans="1:5" ht="38.25">
      <c r="A16" s="34" t="s">
        <v>992</v>
      </c>
      <c r="B16" s="21" t="s">
        <v>993</v>
      </c>
      <c r="C16" s="21" t="s">
        <v>986</v>
      </c>
      <c r="D16" s="22" t="s">
        <v>987</v>
      </c>
      <c r="E16" s="23" t="s">
        <v>961</v>
      </c>
    </row>
    <row r="17" spans="1:5" ht="38.25">
      <c r="A17" s="34" t="s">
        <v>994</v>
      </c>
      <c r="B17" s="21" t="s">
        <v>995</v>
      </c>
      <c r="C17" s="21" t="s">
        <v>990</v>
      </c>
      <c r="D17" s="22" t="s">
        <v>991</v>
      </c>
      <c r="E17" s="23" t="s">
        <v>961</v>
      </c>
    </row>
    <row r="18" spans="1:5" ht="51">
      <c r="A18" s="34" t="s">
        <v>996</v>
      </c>
      <c r="B18" s="21" t="s">
        <v>997</v>
      </c>
      <c r="C18" s="21" t="s">
        <v>986</v>
      </c>
      <c r="D18" s="22" t="s">
        <v>987</v>
      </c>
      <c r="E18" s="23" t="s">
        <v>954</v>
      </c>
    </row>
    <row r="19" spans="1:5" ht="51">
      <c r="A19" s="34" t="s">
        <v>998</v>
      </c>
      <c r="B19" s="21" t="s">
        <v>999</v>
      </c>
      <c r="C19" s="21" t="s">
        <v>990</v>
      </c>
      <c r="D19" s="22" t="s">
        <v>991</v>
      </c>
      <c r="E19" s="23" t="s">
        <v>954</v>
      </c>
    </row>
    <row r="20" spans="1:5" ht="51">
      <c r="A20" s="34" t="s">
        <v>1000</v>
      </c>
      <c r="B20" s="21" t="s">
        <v>1001</v>
      </c>
      <c r="C20" s="21" t="s">
        <v>1002</v>
      </c>
      <c r="D20" s="22" t="s">
        <v>1003</v>
      </c>
      <c r="E20" s="23" t="s">
        <v>954</v>
      </c>
    </row>
    <row r="21" spans="1:5" ht="51">
      <c r="A21" s="34" t="s">
        <v>1004</v>
      </c>
      <c r="B21" s="21" t="s">
        <v>1005</v>
      </c>
      <c r="C21" s="21" t="s">
        <v>1006</v>
      </c>
      <c r="D21" s="22" t="s">
        <v>1007</v>
      </c>
      <c r="E21" s="23" t="s">
        <v>954</v>
      </c>
    </row>
    <row r="22" spans="1:5" ht="38.25">
      <c r="A22" s="34" t="s">
        <v>1008</v>
      </c>
      <c r="B22" s="21" t="s">
        <v>1009</v>
      </c>
      <c r="C22" s="21" t="s">
        <v>1002</v>
      </c>
      <c r="D22" s="22" t="s">
        <v>1003</v>
      </c>
      <c r="E22" s="23" t="s">
        <v>961</v>
      </c>
    </row>
    <row r="23" spans="1:5" ht="38.25">
      <c r="A23" s="34" t="s">
        <v>1010</v>
      </c>
      <c r="B23" s="21" t="s">
        <v>1011</v>
      </c>
      <c r="C23" s="21" t="s">
        <v>1006</v>
      </c>
      <c r="D23" s="22" t="s">
        <v>1007</v>
      </c>
      <c r="E23" s="23" t="s">
        <v>961</v>
      </c>
    </row>
    <row r="24" spans="1:5" ht="51">
      <c r="A24" s="34" t="s">
        <v>1012</v>
      </c>
      <c r="B24" s="21" t="s">
        <v>1013</v>
      </c>
      <c r="C24" s="21" t="s">
        <v>1002</v>
      </c>
      <c r="D24" s="22" t="s">
        <v>1003</v>
      </c>
      <c r="E24" s="23" t="s">
        <v>954</v>
      </c>
    </row>
    <row r="25" spans="1:5" ht="51">
      <c r="A25" s="34" t="s">
        <v>1014</v>
      </c>
      <c r="B25" s="21" t="s">
        <v>1015</v>
      </c>
      <c r="C25" s="21" t="s">
        <v>1006</v>
      </c>
      <c r="D25" s="22" t="s">
        <v>1007</v>
      </c>
      <c r="E25" s="23" t="s">
        <v>954</v>
      </c>
    </row>
    <row r="26" spans="1:5" ht="51">
      <c r="A26" s="34" t="s">
        <v>1016</v>
      </c>
      <c r="B26" s="21" t="s">
        <v>1017</v>
      </c>
      <c r="C26" s="21" t="s">
        <v>1018</v>
      </c>
      <c r="D26" s="22" t="s">
        <v>1019</v>
      </c>
      <c r="E26" s="23" t="s">
        <v>954</v>
      </c>
    </row>
    <row r="27" spans="1:5" ht="51">
      <c r="A27" s="34" t="s">
        <v>1020</v>
      </c>
      <c r="B27" s="21" t="s">
        <v>1021</v>
      </c>
      <c r="C27" s="21" t="s">
        <v>1022</v>
      </c>
      <c r="D27" s="22" t="s">
        <v>1023</v>
      </c>
      <c r="E27" s="23" t="s">
        <v>954</v>
      </c>
    </row>
    <row r="28" spans="1:5" ht="38.25">
      <c r="A28" s="34" t="s">
        <v>1024</v>
      </c>
      <c r="B28" s="21" t="s">
        <v>1025</v>
      </c>
      <c r="C28" s="21" t="s">
        <v>1018</v>
      </c>
      <c r="D28" s="22" t="s">
        <v>1019</v>
      </c>
      <c r="E28" s="23" t="s">
        <v>961</v>
      </c>
    </row>
    <row r="29" spans="1:5" ht="38.25">
      <c r="A29" s="34" t="s">
        <v>1026</v>
      </c>
      <c r="B29" s="21" t="s">
        <v>1027</v>
      </c>
      <c r="C29" s="21" t="s">
        <v>1022</v>
      </c>
      <c r="D29" s="22" t="s">
        <v>1023</v>
      </c>
      <c r="E29" s="23" t="s">
        <v>961</v>
      </c>
    </row>
    <row r="30" spans="1:5" ht="51">
      <c r="A30" s="34" t="s">
        <v>1028</v>
      </c>
      <c r="B30" s="21" t="s">
        <v>1029</v>
      </c>
      <c r="C30" s="21" t="s">
        <v>1018</v>
      </c>
      <c r="D30" s="22" t="s">
        <v>1019</v>
      </c>
      <c r="E30" s="23" t="s">
        <v>954</v>
      </c>
    </row>
    <row r="31" spans="1:5" ht="51">
      <c r="A31" s="34" t="s">
        <v>1030</v>
      </c>
      <c r="B31" s="21" t="s">
        <v>1031</v>
      </c>
      <c r="C31" s="21" t="s">
        <v>1022</v>
      </c>
      <c r="D31" s="22" t="s">
        <v>1023</v>
      </c>
      <c r="E31" s="23" t="s">
        <v>954</v>
      </c>
    </row>
    <row r="32" spans="1:5" ht="51">
      <c r="A32" s="34" t="s">
        <v>1032</v>
      </c>
      <c r="B32" s="21" t="s">
        <v>1033</v>
      </c>
      <c r="C32" s="21" t="s">
        <v>1034</v>
      </c>
      <c r="D32" s="22" t="s">
        <v>1035</v>
      </c>
      <c r="E32" s="23" t="s">
        <v>954</v>
      </c>
    </row>
    <row r="33" spans="1:5" ht="51">
      <c r="A33" s="34" t="s">
        <v>1036</v>
      </c>
      <c r="B33" s="21" t="s">
        <v>1037</v>
      </c>
      <c r="C33" s="21" t="s">
        <v>1038</v>
      </c>
      <c r="D33" s="22" t="s">
        <v>1039</v>
      </c>
      <c r="E33" s="23" t="s">
        <v>954</v>
      </c>
    </row>
    <row r="34" spans="1:5" ht="38.25">
      <c r="A34" s="34" t="s">
        <v>1040</v>
      </c>
      <c r="B34" s="21" t="s">
        <v>1041</v>
      </c>
      <c r="C34" s="21" t="s">
        <v>1034</v>
      </c>
      <c r="D34" s="22" t="s">
        <v>1035</v>
      </c>
      <c r="E34" s="23" t="s">
        <v>961</v>
      </c>
    </row>
    <row r="35" spans="1:5" ht="38.25">
      <c r="A35" s="34" t="s">
        <v>1042</v>
      </c>
      <c r="B35" s="21" t="s">
        <v>1043</v>
      </c>
      <c r="C35" s="21" t="s">
        <v>1038</v>
      </c>
      <c r="D35" s="22" t="s">
        <v>1039</v>
      </c>
      <c r="E35" s="23" t="s">
        <v>961</v>
      </c>
    </row>
    <row r="36" spans="1:5" ht="51">
      <c r="A36" s="34" t="s">
        <v>1044</v>
      </c>
      <c r="B36" s="21" t="s">
        <v>1045</v>
      </c>
      <c r="C36" s="21" t="s">
        <v>1034</v>
      </c>
      <c r="D36" s="22" t="s">
        <v>1035</v>
      </c>
      <c r="E36" s="23" t="s">
        <v>954</v>
      </c>
    </row>
    <row r="37" spans="1:5" ht="51">
      <c r="A37" s="34" t="s">
        <v>1046</v>
      </c>
      <c r="B37" s="21" t="s">
        <v>1047</v>
      </c>
      <c r="C37" s="21" t="s">
        <v>1038</v>
      </c>
      <c r="D37" s="22" t="s">
        <v>1039</v>
      </c>
      <c r="E37" s="23" t="s">
        <v>954</v>
      </c>
    </row>
    <row r="38" spans="1:5" ht="38.25">
      <c r="A38" s="34" t="s">
        <v>1048</v>
      </c>
      <c r="B38" s="21" t="s">
        <v>1049</v>
      </c>
      <c r="C38" s="21" t="s">
        <v>1050</v>
      </c>
      <c r="D38" s="22" t="s">
        <v>1051</v>
      </c>
      <c r="E38" s="23" t="s">
        <v>1052</v>
      </c>
    </row>
    <row r="39" spans="1:5" ht="38.25">
      <c r="A39" s="34" t="s">
        <v>1053</v>
      </c>
      <c r="B39" s="21" t="s">
        <v>1054</v>
      </c>
      <c r="C39" s="21" t="s">
        <v>1055</v>
      </c>
      <c r="D39" s="22" t="s">
        <v>1056</v>
      </c>
      <c r="E39" s="23" t="s">
        <v>1052</v>
      </c>
    </row>
    <row r="40" spans="1:5" ht="51">
      <c r="A40" s="34" t="s">
        <v>1057</v>
      </c>
      <c r="B40" s="21" t="s">
        <v>1058</v>
      </c>
      <c r="C40" s="21" t="s">
        <v>1050</v>
      </c>
      <c r="D40" s="22" t="s">
        <v>1051</v>
      </c>
      <c r="E40" s="23" t="s">
        <v>1059</v>
      </c>
    </row>
    <row r="41" spans="1:5" ht="51">
      <c r="A41" s="34" t="s">
        <v>1060</v>
      </c>
      <c r="B41" s="21" t="s">
        <v>1061</v>
      </c>
      <c r="C41" s="21" t="s">
        <v>1055</v>
      </c>
      <c r="D41" s="22" t="s">
        <v>1056</v>
      </c>
      <c r="E41" s="23" t="s">
        <v>1059</v>
      </c>
    </row>
    <row r="42" spans="1:5" ht="38.25">
      <c r="A42" s="34" t="s">
        <v>1062</v>
      </c>
      <c r="B42" s="21" t="s">
        <v>1063</v>
      </c>
      <c r="C42" s="21" t="s">
        <v>1064</v>
      </c>
      <c r="D42" s="22" t="s">
        <v>1065</v>
      </c>
      <c r="E42" s="23" t="s">
        <v>1052</v>
      </c>
    </row>
    <row r="43" spans="1:5" ht="38.25">
      <c r="A43" s="34" t="s">
        <v>1066</v>
      </c>
      <c r="B43" s="21" t="s">
        <v>1067</v>
      </c>
      <c r="C43" s="21" t="s">
        <v>1068</v>
      </c>
      <c r="D43" s="22" t="s">
        <v>1069</v>
      </c>
      <c r="E43" s="23" t="s">
        <v>1052</v>
      </c>
    </row>
    <row r="44" spans="1:5" ht="51">
      <c r="A44" s="34" t="s">
        <v>1070</v>
      </c>
      <c r="B44" s="21" t="s">
        <v>1071</v>
      </c>
      <c r="C44" s="21" t="s">
        <v>1064</v>
      </c>
      <c r="D44" s="22" t="s">
        <v>1065</v>
      </c>
      <c r="E44" s="23" t="s">
        <v>1059</v>
      </c>
    </row>
    <row r="45" spans="1:5" ht="51">
      <c r="A45" s="34" t="s">
        <v>1072</v>
      </c>
      <c r="B45" s="21" t="s">
        <v>1073</v>
      </c>
      <c r="C45" s="21" t="s">
        <v>1068</v>
      </c>
      <c r="D45" s="22" t="s">
        <v>1069</v>
      </c>
      <c r="E45" s="23" t="s">
        <v>1059</v>
      </c>
    </row>
    <row r="46" spans="1:5" ht="89.25">
      <c r="A46" s="34" t="s">
        <v>1074</v>
      </c>
      <c r="B46" s="21" t="s">
        <v>1075</v>
      </c>
      <c r="C46" s="21" t="s">
        <v>1076</v>
      </c>
      <c r="D46" s="22" t="s">
        <v>1077</v>
      </c>
      <c r="E46" s="23" t="s">
        <v>1078</v>
      </c>
    </row>
    <row r="47" spans="1:5" ht="89.25">
      <c r="A47" s="34" t="s">
        <v>1079</v>
      </c>
      <c r="B47" s="21" t="s">
        <v>1080</v>
      </c>
      <c r="C47" s="21" t="s">
        <v>1081</v>
      </c>
      <c r="D47" s="22" t="s">
        <v>1082</v>
      </c>
      <c r="E47" s="23" t="s">
        <v>1078</v>
      </c>
    </row>
    <row r="48" spans="1:5" ht="76.5">
      <c r="A48" s="34" t="s">
        <v>1083</v>
      </c>
      <c r="B48" s="21" t="s">
        <v>1084</v>
      </c>
      <c r="C48" s="21" t="s">
        <v>1085</v>
      </c>
      <c r="D48" s="22" t="s">
        <v>1077</v>
      </c>
      <c r="E48" s="23" t="s">
        <v>1086</v>
      </c>
    </row>
    <row r="49" spans="1:5" ht="76.5">
      <c r="A49" s="34" t="s">
        <v>1087</v>
      </c>
      <c r="B49" s="21" t="s">
        <v>1088</v>
      </c>
      <c r="C49" s="21" t="s">
        <v>1089</v>
      </c>
      <c r="D49" s="22" t="s">
        <v>1082</v>
      </c>
      <c r="E49" s="23" t="s">
        <v>1086</v>
      </c>
    </row>
    <row r="50" spans="1:5" ht="89.25">
      <c r="A50" s="34" t="s">
        <v>1090</v>
      </c>
      <c r="B50" s="21" t="s">
        <v>1091</v>
      </c>
      <c r="C50" s="21" t="s">
        <v>1085</v>
      </c>
      <c r="D50" s="22" t="s">
        <v>1077</v>
      </c>
      <c r="E50" s="23" t="s">
        <v>1078</v>
      </c>
    </row>
    <row r="51" spans="1:5" ht="89.25">
      <c r="A51" s="34" t="s">
        <v>1092</v>
      </c>
      <c r="B51" s="21" t="s">
        <v>1093</v>
      </c>
      <c r="C51" s="21" t="s">
        <v>1089</v>
      </c>
      <c r="D51" s="22" t="s">
        <v>1082</v>
      </c>
      <c r="E51" s="23" t="s">
        <v>1078</v>
      </c>
    </row>
    <row r="52" spans="1:5" ht="89.25">
      <c r="A52" s="34" t="s">
        <v>1094</v>
      </c>
      <c r="B52" s="21" t="s">
        <v>1095</v>
      </c>
      <c r="C52" s="21" t="s">
        <v>1096</v>
      </c>
      <c r="D52" s="22" t="s">
        <v>1097</v>
      </c>
      <c r="E52" s="23" t="s">
        <v>1078</v>
      </c>
    </row>
    <row r="53" spans="1:5" ht="89.25">
      <c r="A53" s="34" t="s">
        <v>1098</v>
      </c>
      <c r="B53" s="21" t="s">
        <v>1099</v>
      </c>
      <c r="C53" s="21" t="s">
        <v>1100</v>
      </c>
      <c r="D53" s="22" t="s">
        <v>1101</v>
      </c>
      <c r="E53" s="23" t="s">
        <v>1078</v>
      </c>
    </row>
    <row r="54" spans="1:5" ht="76.5">
      <c r="A54" s="34" t="s">
        <v>1102</v>
      </c>
      <c r="B54" s="21" t="s">
        <v>1103</v>
      </c>
      <c r="C54" s="21" t="s">
        <v>1104</v>
      </c>
      <c r="D54" s="22" t="s">
        <v>1097</v>
      </c>
      <c r="E54" s="23" t="s">
        <v>1086</v>
      </c>
    </row>
    <row r="55" spans="1:5" ht="76.5">
      <c r="A55" s="34" t="s">
        <v>1105</v>
      </c>
      <c r="B55" s="21" t="s">
        <v>1106</v>
      </c>
      <c r="C55" s="21" t="s">
        <v>1107</v>
      </c>
      <c r="D55" s="22" t="s">
        <v>1101</v>
      </c>
      <c r="E55" s="23" t="s">
        <v>1086</v>
      </c>
    </row>
    <row r="56" spans="1:5" ht="89.25">
      <c r="A56" s="34" t="s">
        <v>1108</v>
      </c>
      <c r="B56" s="21" t="s">
        <v>1109</v>
      </c>
      <c r="C56" s="21" t="s">
        <v>1104</v>
      </c>
      <c r="D56" s="22" t="s">
        <v>1097</v>
      </c>
      <c r="E56" s="23" t="s">
        <v>1078</v>
      </c>
    </row>
    <row r="57" spans="1:5" ht="89.25">
      <c r="A57" s="34" t="s">
        <v>1110</v>
      </c>
      <c r="B57" s="21" t="s">
        <v>1111</v>
      </c>
      <c r="C57" s="21" t="s">
        <v>1107</v>
      </c>
      <c r="D57" s="22" t="s">
        <v>1101</v>
      </c>
      <c r="E57" s="23" t="s">
        <v>1078</v>
      </c>
    </row>
    <row r="58" spans="1:5" ht="76.5">
      <c r="A58" s="34" t="s">
        <v>1112</v>
      </c>
      <c r="B58" s="21" t="s">
        <v>1113</v>
      </c>
      <c r="C58" s="21" t="s">
        <v>1114</v>
      </c>
      <c r="D58" s="22" t="s">
        <v>1115</v>
      </c>
      <c r="E58" s="23" t="s">
        <v>1086</v>
      </c>
    </row>
    <row r="59" spans="1:5" ht="76.5">
      <c r="A59" s="34" t="s">
        <v>1116</v>
      </c>
      <c r="B59" s="21" t="s">
        <v>1117</v>
      </c>
      <c r="C59" s="21" t="s">
        <v>1118</v>
      </c>
      <c r="D59" s="22" t="s">
        <v>1119</v>
      </c>
      <c r="E59" s="23" t="s">
        <v>1086</v>
      </c>
    </row>
    <row r="60" spans="1:5" ht="89.25">
      <c r="A60" s="34" t="s">
        <v>1120</v>
      </c>
      <c r="B60" s="21" t="s">
        <v>1121</v>
      </c>
      <c r="C60" s="21" t="s">
        <v>1114</v>
      </c>
      <c r="D60" s="22" t="s">
        <v>1115</v>
      </c>
      <c r="E60" s="23" t="s">
        <v>1078</v>
      </c>
    </row>
    <row r="61" spans="1:5" ht="89.25">
      <c r="A61" s="34" t="s">
        <v>1122</v>
      </c>
      <c r="B61" s="21" t="s">
        <v>1123</v>
      </c>
      <c r="C61" s="21" t="s">
        <v>1118</v>
      </c>
      <c r="D61" s="22" t="s">
        <v>1119</v>
      </c>
      <c r="E61" s="23" t="s">
        <v>1078</v>
      </c>
    </row>
    <row r="62" spans="1:5" ht="89.25">
      <c r="A62" s="34" t="s">
        <v>1124</v>
      </c>
      <c r="B62" s="21" t="s">
        <v>1125</v>
      </c>
      <c r="C62" s="21" t="s">
        <v>1114</v>
      </c>
      <c r="D62" s="22" t="s">
        <v>1115</v>
      </c>
      <c r="E62" s="23" t="s">
        <v>1078</v>
      </c>
    </row>
    <row r="63" spans="1:5" ht="89.25">
      <c r="A63" s="34" t="s">
        <v>1126</v>
      </c>
      <c r="B63" s="21" t="s">
        <v>1127</v>
      </c>
      <c r="C63" s="21" t="s">
        <v>1118</v>
      </c>
      <c r="D63" s="22" t="s">
        <v>1119</v>
      </c>
      <c r="E63" s="23" t="s">
        <v>1078</v>
      </c>
    </row>
    <row r="64" spans="1:5" ht="76.5">
      <c r="A64" s="34" t="s">
        <v>1128</v>
      </c>
      <c r="B64" s="21" t="s">
        <v>1129</v>
      </c>
      <c r="C64" s="21" t="s">
        <v>1130</v>
      </c>
      <c r="D64" s="22" t="s">
        <v>1131</v>
      </c>
      <c r="E64" s="23" t="s">
        <v>1086</v>
      </c>
    </row>
    <row r="65" spans="1:5" ht="76.5">
      <c r="A65" s="34" t="s">
        <v>1132</v>
      </c>
      <c r="B65" s="21" t="s">
        <v>1133</v>
      </c>
      <c r="C65" s="21" t="s">
        <v>1134</v>
      </c>
      <c r="D65" s="22" t="s">
        <v>1135</v>
      </c>
      <c r="E65" s="23" t="s">
        <v>1086</v>
      </c>
    </row>
    <row r="66" spans="1:5" ht="89.25">
      <c r="A66" s="34" t="s">
        <v>1136</v>
      </c>
      <c r="B66" s="21" t="s">
        <v>1137</v>
      </c>
      <c r="C66" s="21" t="s">
        <v>1130</v>
      </c>
      <c r="D66" s="22" t="s">
        <v>1131</v>
      </c>
      <c r="E66" s="23" t="s">
        <v>1078</v>
      </c>
    </row>
    <row r="67" spans="1:5" ht="89.25">
      <c r="A67" s="34" t="s">
        <v>1138</v>
      </c>
      <c r="B67" s="21" t="s">
        <v>1139</v>
      </c>
      <c r="C67" s="21" t="s">
        <v>1134</v>
      </c>
      <c r="D67" s="22" t="s">
        <v>1135</v>
      </c>
      <c r="E67" s="23" t="s">
        <v>1078</v>
      </c>
    </row>
    <row r="68" spans="1:5" ht="51">
      <c r="A68" s="34" t="s">
        <v>1140</v>
      </c>
      <c r="B68" s="21" t="s">
        <v>1141</v>
      </c>
      <c r="C68" s="21" t="s">
        <v>1142</v>
      </c>
      <c r="D68" s="22" t="s">
        <v>1143</v>
      </c>
      <c r="E68" s="23" t="s">
        <v>1144</v>
      </c>
    </row>
    <row r="69" spans="1:5" ht="51">
      <c r="A69" s="35" t="s">
        <v>1145</v>
      </c>
      <c r="B69" s="29" t="s">
        <v>1146</v>
      </c>
      <c r="C69" s="29" t="s">
        <v>1147</v>
      </c>
      <c r="D69" s="30" t="s">
        <v>1148</v>
      </c>
      <c r="E69" s="31" t="s">
        <v>1144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5"/>
  <sheetViews>
    <sheetView zoomScaleNormal="100" workbookViewId="0">
      <pane ySplit="1" topLeftCell="A2" activePane="bottomLeft" state="frozen"/>
      <selection pane="bottomLeft" activeCell="A14" sqref="A14:E25"/>
    </sheetView>
  </sheetViews>
  <sheetFormatPr defaultColWidth="8.7109375" defaultRowHeight="12.75"/>
  <cols>
    <col min="1" max="1" width="46.7109375" customWidth="1"/>
    <col min="2" max="2" width="19.7109375" style="33" customWidth="1"/>
    <col min="3" max="3" width="22.85546875" style="33" customWidth="1"/>
    <col min="4" max="4" width="46.140625" customWidth="1"/>
    <col min="5" max="5" width="49.140625" customWidth="1"/>
  </cols>
  <sheetData>
    <row r="1" spans="1:5" ht="24.75" customHeight="1">
      <c r="A1" s="16" t="s">
        <v>0</v>
      </c>
      <c r="B1" s="17" t="s">
        <v>1</v>
      </c>
      <c r="C1" s="18" t="s">
        <v>2</v>
      </c>
      <c r="D1" s="18" t="s">
        <v>3</v>
      </c>
      <c r="E1" s="19" t="s">
        <v>4</v>
      </c>
    </row>
    <row r="2" spans="1:5" ht="25.5">
      <c r="A2" s="20" t="s">
        <v>1149</v>
      </c>
      <c r="B2" s="21" t="s">
        <v>1150</v>
      </c>
      <c r="C2" s="21" t="s">
        <v>1151</v>
      </c>
      <c r="D2" s="26" t="s">
        <v>1152</v>
      </c>
      <c r="E2" s="36" t="s">
        <v>1153</v>
      </c>
    </row>
    <row r="3" spans="1:5" ht="25.5">
      <c r="A3" s="20" t="s">
        <v>1154</v>
      </c>
      <c r="B3" s="21" t="s">
        <v>1155</v>
      </c>
      <c r="C3" s="21" t="s">
        <v>1151</v>
      </c>
      <c r="D3" s="26" t="s">
        <v>1152</v>
      </c>
      <c r="E3" s="36" t="s">
        <v>1156</v>
      </c>
    </row>
    <row r="4" spans="1:5" ht="25.5">
      <c r="A4" s="20" t="s">
        <v>1157</v>
      </c>
      <c r="B4" s="21" t="s">
        <v>1158</v>
      </c>
      <c r="C4" s="21" t="s">
        <v>1159</v>
      </c>
      <c r="D4" s="26" t="s">
        <v>1160</v>
      </c>
      <c r="E4" s="36" t="s">
        <v>1153</v>
      </c>
    </row>
    <row r="5" spans="1:5" ht="25.5">
      <c r="A5" s="20" t="s">
        <v>1161</v>
      </c>
      <c r="B5" s="21" t="s">
        <v>1162</v>
      </c>
      <c r="C5" s="21" t="s">
        <v>1159</v>
      </c>
      <c r="D5" s="26" t="s">
        <v>1160</v>
      </c>
      <c r="E5" s="36" t="s">
        <v>1156</v>
      </c>
    </row>
    <row r="6" spans="1:5" ht="25.5">
      <c r="A6" s="20" t="s">
        <v>1163</v>
      </c>
      <c r="B6" s="21" t="s">
        <v>1164</v>
      </c>
      <c r="C6" s="21" t="s">
        <v>1159</v>
      </c>
      <c r="D6" s="26" t="s">
        <v>1160</v>
      </c>
      <c r="E6" s="36" t="s">
        <v>1153</v>
      </c>
    </row>
    <row r="7" spans="1:5" ht="25.5">
      <c r="A7" s="20" t="s">
        <v>1165</v>
      </c>
      <c r="B7" s="21" t="s">
        <v>1166</v>
      </c>
      <c r="C7" s="21" t="s">
        <v>1159</v>
      </c>
      <c r="D7" s="26" t="s">
        <v>1160</v>
      </c>
      <c r="E7" s="36" t="s">
        <v>1156</v>
      </c>
    </row>
    <row r="8" spans="1:5" ht="25.5">
      <c r="A8" s="20" t="s">
        <v>1167</v>
      </c>
      <c r="B8" s="21" t="s">
        <v>1168</v>
      </c>
      <c r="C8" s="21" t="s">
        <v>1169</v>
      </c>
      <c r="D8" s="26" t="s">
        <v>1170</v>
      </c>
      <c r="E8" s="36" t="s">
        <v>1153</v>
      </c>
    </row>
    <row r="9" spans="1:5" ht="25.5">
      <c r="A9" s="20" t="s">
        <v>1171</v>
      </c>
      <c r="B9" s="21" t="s">
        <v>1172</v>
      </c>
      <c r="C9" s="21" t="s">
        <v>1169</v>
      </c>
      <c r="D9" s="26" t="s">
        <v>1170</v>
      </c>
      <c r="E9" s="36" t="s">
        <v>1156</v>
      </c>
    </row>
    <row r="10" spans="1:5" ht="25.5">
      <c r="A10" s="20" t="s">
        <v>1173</v>
      </c>
      <c r="B10" s="21" t="s">
        <v>1174</v>
      </c>
      <c r="C10" s="21" t="s">
        <v>1175</v>
      </c>
      <c r="D10" s="26" t="s">
        <v>1176</v>
      </c>
      <c r="E10" s="36" t="s">
        <v>1153</v>
      </c>
    </row>
    <row r="11" spans="1:5" ht="25.5">
      <c r="A11" s="20" t="s">
        <v>1177</v>
      </c>
      <c r="B11" s="21" t="s">
        <v>1178</v>
      </c>
      <c r="C11" s="21" t="s">
        <v>1175</v>
      </c>
      <c r="D11" s="26" t="s">
        <v>1176</v>
      </c>
      <c r="E11" s="36" t="s">
        <v>1156</v>
      </c>
    </row>
    <row r="12" spans="1:5" ht="25.5">
      <c r="A12" s="20" t="s">
        <v>1179</v>
      </c>
      <c r="B12" s="21" t="s">
        <v>1180</v>
      </c>
      <c r="C12" s="21" t="s">
        <v>1181</v>
      </c>
      <c r="D12" s="26" t="s">
        <v>1182</v>
      </c>
      <c r="E12" s="36" t="s">
        <v>1153</v>
      </c>
    </row>
    <row r="13" spans="1:5" ht="25.5">
      <c r="A13" s="20" t="s">
        <v>1183</v>
      </c>
      <c r="B13" s="21" t="s">
        <v>1184</v>
      </c>
      <c r="C13" s="21" t="s">
        <v>1181</v>
      </c>
      <c r="D13" s="26" t="s">
        <v>1182</v>
      </c>
      <c r="E13" s="36" t="s">
        <v>1156</v>
      </c>
    </row>
    <row r="14" spans="1:5">
      <c r="A14" s="26" t="s">
        <v>1185</v>
      </c>
      <c r="B14" s="21" t="s">
        <v>1186</v>
      </c>
      <c r="C14" s="21" t="s">
        <v>17</v>
      </c>
      <c r="D14" s="26"/>
      <c r="E14" s="21" t="s">
        <v>17</v>
      </c>
    </row>
    <row r="15" spans="1:5">
      <c r="A15" s="26" t="s">
        <v>1187</v>
      </c>
      <c r="B15" s="21" t="s">
        <v>1188</v>
      </c>
      <c r="C15" s="21" t="s">
        <v>1189</v>
      </c>
      <c r="D15" s="26"/>
      <c r="E15" s="21" t="s">
        <v>17</v>
      </c>
    </row>
    <row r="16" spans="1:5">
      <c r="A16" s="26" t="s">
        <v>1190</v>
      </c>
      <c r="B16" s="21" t="s">
        <v>1191</v>
      </c>
      <c r="C16" s="21" t="s">
        <v>17</v>
      </c>
      <c r="D16" s="26"/>
      <c r="E16" s="21" t="s">
        <v>17</v>
      </c>
    </row>
    <row r="17" spans="1:5">
      <c r="A17" s="26" t="s">
        <v>1192</v>
      </c>
      <c r="B17" s="21" t="s">
        <v>1193</v>
      </c>
      <c r="C17" s="21" t="s">
        <v>1189</v>
      </c>
      <c r="D17" s="26"/>
      <c r="E17" s="21" t="s">
        <v>17</v>
      </c>
    </row>
    <row r="18" spans="1:5">
      <c r="A18" s="26" t="s">
        <v>1194</v>
      </c>
      <c r="B18" s="21" t="s">
        <v>1195</v>
      </c>
      <c r="C18" s="21" t="s">
        <v>17</v>
      </c>
      <c r="D18" s="26"/>
      <c r="E18" s="21" t="s">
        <v>17</v>
      </c>
    </row>
    <row r="19" spans="1:5">
      <c r="A19" s="26" t="s">
        <v>1196</v>
      </c>
      <c r="B19" s="21" t="s">
        <v>1197</v>
      </c>
      <c r="C19" s="21" t="s">
        <v>1189</v>
      </c>
      <c r="D19" s="26"/>
      <c r="E19" s="21" t="s">
        <v>17</v>
      </c>
    </row>
    <row r="20" spans="1:5">
      <c r="A20" s="26" t="s">
        <v>1198</v>
      </c>
      <c r="B20" s="21" t="s">
        <v>1199</v>
      </c>
      <c r="C20" s="21" t="s">
        <v>17</v>
      </c>
      <c r="D20" s="26"/>
      <c r="E20" s="21" t="s">
        <v>17</v>
      </c>
    </row>
    <row r="21" spans="1:5">
      <c r="A21" s="26" t="s">
        <v>1200</v>
      </c>
      <c r="B21" s="21" t="s">
        <v>1201</v>
      </c>
      <c r="C21" s="21" t="s">
        <v>1189</v>
      </c>
      <c r="D21" s="26"/>
      <c r="E21" s="21" t="s">
        <v>17</v>
      </c>
    </row>
    <row r="22" spans="1:5">
      <c r="A22" s="26" t="s">
        <v>1202</v>
      </c>
      <c r="B22" s="21" t="s">
        <v>1203</v>
      </c>
      <c r="C22" s="21" t="s">
        <v>17</v>
      </c>
      <c r="D22" s="26"/>
      <c r="E22" s="21" t="s">
        <v>17</v>
      </c>
    </row>
    <row r="23" spans="1:5">
      <c r="A23" s="26" t="s">
        <v>1204</v>
      </c>
      <c r="B23" s="21" t="s">
        <v>1205</v>
      </c>
      <c r="C23" s="21" t="s">
        <v>1189</v>
      </c>
      <c r="D23" s="26"/>
      <c r="E23" s="21" t="s">
        <v>17</v>
      </c>
    </row>
    <row r="24" spans="1:5">
      <c r="A24" s="26" t="s">
        <v>1206</v>
      </c>
      <c r="B24" s="21" t="s">
        <v>1207</v>
      </c>
      <c r="C24" s="21" t="s">
        <v>17</v>
      </c>
      <c r="D24" s="26"/>
      <c r="E24" s="21" t="s">
        <v>17</v>
      </c>
    </row>
    <row r="25" spans="1:5">
      <c r="A25" s="26" t="s">
        <v>1208</v>
      </c>
      <c r="B25" s="21" t="s">
        <v>1209</v>
      </c>
      <c r="C25" s="21" t="s">
        <v>1189</v>
      </c>
      <c r="D25" s="26"/>
      <c r="E25" s="21" t="s">
        <v>17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0"/>
  <sheetViews>
    <sheetView topLeftCell="A31" zoomScale="115" zoomScaleNormal="115" workbookViewId="0">
      <selection activeCell="D4" sqref="D4"/>
    </sheetView>
  </sheetViews>
  <sheetFormatPr defaultColWidth="8.7109375" defaultRowHeight="12.75"/>
  <cols>
    <col min="1" max="1" width="48.85546875" customWidth="1"/>
    <col min="2" max="2" width="19" style="37" customWidth="1"/>
    <col min="3" max="3" width="15" style="33" customWidth="1"/>
    <col min="4" max="4" width="53" customWidth="1"/>
    <col min="5" max="5" width="82" customWidth="1"/>
  </cols>
  <sheetData>
    <row r="1" spans="1:5" ht="28.5" customHeight="1">
      <c r="A1" s="16" t="s">
        <v>0</v>
      </c>
      <c r="B1" s="17" t="s">
        <v>1</v>
      </c>
      <c r="C1" s="18" t="s">
        <v>2</v>
      </c>
      <c r="D1" s="18" t="s">
        <v>3</v>
      </c>
      <c r="E1" s="19" t="s">
        <v>4</v>
      </c>
    </row>
    <row r="2" spans="1:5" ht="114.75">
      <c r="A2" s="34" t="s">
        <v>1210</v>
      </c>
      <c r="B2" s="21" t="s">
        <v>1211</v>
      </c>
      <c r="C2" s="21" t="s">
        <v>1212</v>
      </c>
      <c r="D2" s="22" t="s">
        <v>1213</v>
      </c>
      <c r="E2" s="23" t="s">
        <v>1214</v>
      </c>
    </row>
    <row r="3" spans="1:5" ht="114.75">
      <c r="A3" s="34" t="s">
        <v>1215</v>
      </c>
      <c r="B3" s="21" t="s">
        <v>1216</v>
      </c>
      <c r="C3" s="21" t="s">
        <v>1212</v>
      </c>
      <c r="D3" s="22" t="s">
        <v>1213</v>
      </c>
      <c r="E3" s="23" t="s">
        <v>1217</v>
      </c>
    </row>
    <row r="4" spans="1:5" ht="114.75">
      <c r="A4" s="34" t="s">
        <v>1218</v>
      </c>
      <c r="B4" s="21" t="s">
        <v>1219</v>
      </c>
      <c r="C4" s="21" t="s">
        <v>1212</v>
      </c>
      <c r="D4" s="22" t="s">
        <v>1213</v>
      </c>
      <c r="E4" s="23" t="s">
        <v>1214</v>
      </c>
    </row>
    <row r="5" spans="1:5" ht="114.75">
      <c r="A5" s="34" t="s">
        <v>1220</v>
      </c>
      <c r="B5" s="21" t="s">
        <v>1221</v>
      </c>
      <c r="C5" s="21" t="s">
        <v>1212</v>
      </c>
      <c r="D5" s="22" t="s">
        <v>1213</v>
      </c>
      <c r="E5" s="23" t="s">
        <v>1214</v>
      </c>
    </row>
    <row r="6" spans="1:5" ht="114.75">
      <c r="A6" s="34" t="s">
        <v>1222</v>
      </c>
      <c r="B6" s="21" t="s">
        <v>1223</v>
      </c>
      <c r="C6" s="21" t="s">
        <v>1212</v>
      </c>
      <c r="D6" s="22" t="s">
        <v>1213</v>
      </c>
      <c r="E6" s="23" t="s">
        <v>1214</v>
      </c>
    </row>
    <row r="7" spans="1:5" ht="89.25">
      <c r="A7" s="34" t="s">
        <v>1224</v>
      </c>
      <c r="B7" s="21" t="s">
        <v>1225</v>
      </c>
      <c r="C7" s="21" t="s">
        <v>1212</v>
      </c>
      <c r="D7" s="22" t="s">
        <v>1213</v>
      </c>
      <c r="E7" s="23" t="s">
        <v>1226</v>
      </c>
    </row>
    <row r="8" spans="1:5" ht="102">
      <c r="A8" s="34" t="s">
        <v>1227</v>
      </c>
      <c r="B8" s="21" t="s">
        <v>1228</v>
      </c>
      <c r="C8" s="21" t="s">
        <v>1212</v>
      </c>
      <c r="D8" s="22" t="s">
        <v>1213</v>
      </c>
      <c r="E8" s="23" t="s">
        <v>1229</v>
      </c>
    </row>
    <row r="9" spans="1:5" ht="89.25">
      <c r="A9" s="34" t="s">
        <v>1230</v>
      </c>
      <c r="B9" s="21" t="s">
        <v>1231</v>
      </c>
      <c r="C9" s="21" t="s">
        <v>1212</v>
      </c>
      <c r="D9" s="22" t="s">
        <v>1213</v>
      </c>
      <c r="E9" s="23" t="s">
        <v>1226</v>
      </c>
    </row>
    <row r="10" spans="1:5" ht="102">
      <c r="A10" s="34" t="s">
        <v>1232</v>
      </c>
      <c r="B10" s="21" t="s">
        <v>1233</v>
      </c>
      <c r="C10" s="21" t="s">
        <v>1212</v>
      </c>
      <c r="D10" s="22" t="s">
        <v>1213</v>
      </c>
      <c r="E10" s="23" t="s">
        <v>1229</v>
      </c>
    </row>
    <row r="11" spans="1:5" ht="89.25">
      <c r="A11" s="34" t="s">
        <v>1234</v>
      </c>
      <c r="B11" s="21" t="s">
        <v>1235</v>
      </c>
      <c r="C11" s="21" t="s">
        <v>1212</v>
      </c>
      <c r="D11" s="22" t="s">
        <v>1213</v>
      </c>
      <c r="E11" s="23" t="s">
        <v>1226</v>
      </c>
    </row>
    <row r="12" spans="1:5" ht="114.75">
      <c r="A12" s="34" t="s">
        <v>1236</v>
      </c>
      <c r="B12" s="21" t="s">
        <v>1237</v>
      </c>
      <c r="C12" s="21" t="s">
        <v>1212</v>
      </c>
      <c r="D12" s="22" t="s">
        <v>1213</v>
      </c>
      <c r="E12" s="23" t="s">
        <v>1214</v>
      </c>
    </row>
    <row r="13" spans="1:5" ht="114.75">
      <c r="A13" s="34" t="s">
        <v>1238</v>
      </c>
      <c r="B13" s="21" t="s">
        <v>1239</v>
      </c>
      <c r="C13" s="21" t="s">
        <v>1212</v>
      </c>
      <c r="D13" s="22" t="s">
        <v>1213</v>
      </c>
      <c r="E13" s="23" t="s">
        <v>1214</v>
      </c>
    </row>
    <row r="14" spans="1:5" ht="114.75">
      <c r="A14" s="34" t="s">
        <v>1240</v>
      </c>
      <c r="B14" s="21" t="s">
        <v>1241</v>
      </c>
      <c r="C14" s="21" t="s">
        <v>1212</v>
      </c>
      <c r="D14" s="22" t="s">
        <v>1213</v>
      </c>
      <c r="E14" s="23" t="s">
        <v>1214</v>
      </c>
    </row>
    <row r="15" spans="1:5" ht="114.75">
      <c r="A15" s="34" t="s">
        <v>1242</v>
      </c>
      <c r="B15" s="21" t="s">
        <v>1243</v>
      </c>
      <c r="C15" s="21" t="s">
        <v>1212</v>
      </c>
      <c r="D15" s="22" t="s">
        <v>1213</v>
      </c>
      <c r="E15" s="23" t="s">
        <v>1214</v>
      </c>
    </row>
    <row r="16" spans="1:5" ht="89.25">
      <c r="A16" s="34" t="s">
        <v>1244</v>
      </c>
      <c r="B16" s="21" t="s">
        <v>1245</v>
      </c>
      <c r="C16" s="21" t="s">
        <v>1212</v>
      </c>
      <c r="D16" s="22" t="s">
        <v>1213</v>
      </c>
      <c r="E16" s="23" t="s">
        <v>1226</v>
      </c>
    </row>
    <row r="17" spans="1:5" ht="89.25">
      <c r="A17" s="34" t="s">
        <v>1246</v>
      </c>
      <c r="B17" s="21" t="s">
        <v>1247</v>
      </c>
      <c r="C17" s="21" t="s">
        <v>1212</v>
      </c>
      <c r="D17" s="22" t="s">
        <v>1213</v>
      </c>
      <c r="E17" s="23" t="s">
        <v>1226</v>
      </c>
    </row>
    <row r="18" spans="1:5" ht="89.25">
      <c r="A18" s="34" t="s">
        <v>1248</v>
      </c>
      <c r="B18" s="21" t="s">
        <v>1249</v>
      </c>
      <c r="C18" s="21" t="s">
        <v>1212</v>
      </c>
      <c r="D18" s="22" t="s">
        <v>1213</v>
      </c>
      <c r="E18" s="23" t="s">
        <v>1226</v>
      </c>
    </row>
    <row r="19" spans="1:5" ht="114.75">
      <c r="A19" s="34" t="s">
        <v>1250</v>
      </c>
      <c r="B19" s="21" t="s">
        <v>1251</v>
      </c>
      <c r="C19" s="21" t="s">
        <v>1212</v>
      </c>
      <c r="D19" s="22" t="s">
        <v>1213</v>
      </c>
      <c r="E19" s="23" t="s">
        <v>1214</v>
      </c>
    </row>
    <row r="20" spans="1:5" ht="114.75">
      <c r="A20" s="34" t="s">
        <v>1252</v>
      </c>
      <c r="B20" s="21" t="s">
        <v>1253</v>
      </c>
      <c r="C20" s="21" t="s">
        <v>1212</v>
      </c>
      <c r="D20" s="22" t="s">
        <v>1213</v>
      </c>
      <c r="E20" s="23" t="s">
        <v>1214</v>
      </c>
    </row>
    <row r="21" spans="1:5" ht="114.75">
      <c r="A21" s="34" t="s">
        <v>1254</v>
      </c>
      <c r="B21" s="21" t="s">
        <v>1255</v>
      </c>
      <c r="C21" s="21" t="s">
        <v>1212</v>
      </c>
      <c r="D21" s="22" t="s">
        <v>1213</v>
      </c>
      <c r="E21" s="23" t="s">
        <v>1214</v>
      </c>
    </row>
    <row r="22" spans="1:5" ht="114.75">
      <c r="A22" s="34" t="s">
        <v>1256</v>
      </c>
      <c r="B22" s="21" t="s">
        <v>1257</v>
      </c>
      <c r="C22" s="21" t="s">
        <v>1212</v>
      </c>
      <c r="D22" s="22" t="s">
        <v>1213</v>
      </c>
      <c r="E22" s="23" t="s">
        <v>1214</v>
      </c>
    </row>
    <row r="23" spans="1:5" ht="89.25">
      <c r="A23" s="34" t="s">
        <v>1258</v>
      </c>
      <c r="B23" s="21" t="s">
        <v>1259</v>
      </c>
      <c r="C23" s="21" t="s">
        <v>1212</v>
      </c>
      <c r="D23" s="22" t="s">
        <v>1213</v>
      </c>
      <c r="E23" s="23" t="s">
        <v>1226</v>
      </c>
    </row>
    <row r="24" spans="1:5" ht="89.25">
      <c r="A24" s="34" t="s">
        <v>1260</v>
      </c>
      <c r="B24" s="21" t="s">
        <v>1261</v>
      </c>
      <c r="C24" s="21" t="s">
        <v>1212</v>
      </c>
      <c r="D24" s="22" t="s">
        <v>1213</v>
      </c>
      <c r="E24" s="23" t="s">
        <v>1226</v>
      </c>
    </row>
    <row r="25" spans="1:5" ht="89.25">
      <c r="A25" s="34" t="s">
        <v>1262</v>
      </c>
      <c r="B25" s="21" t="s">
        <v>1263</v>
      </c>
      <c r="C25" s="21" t="s">
        <v>1212</v>
      </c>
      <c r="D25" s="22" t="s">
        <v>1213</v>
      </c>
      <c r="E25" s="23" t="s">
        <v>1226</v>
      </c>
    </row>
    <row r="26" spans="1:5" ht="89.25">
      <c r="A26" s="34" t="s">
        <v>1264</v>
      </c>
      <c r="B26" s="21" t="s">
        <v>1265</v>
      </c>
      <c r="C26" s="21" t="s">
        <v>1212</v>
      </c>
      <c r="D26" s="22" t="s">
        <v>1213</v>
      </c>
      <c r="E26" s="23" t="s">
        <v>1226</v>
      </c>
    </row>
    <row r="27" spans="1:5" ht="89.25">
      <c r="A27" s="34" t="s">
        <v>1266</v>
      </c>
      <c r="B27" s="21" t="s">
        <v>1267</v>
      </c>
      <c r="C27" s="21" t="s">
        <v>1212</v>
      </c>
      <c r="D27" s="22" t="s">
        <v>1213</v>
      </c>
      <c r="E27" s="23" t="s">
        <v>1226</v>
      </c>
    </row>
    <row r="28" spans="1:5" ht="114.75">
      <c r="A28" s="34" t="s">
        <v>1268</v>
      </c>
      <c r="B28" s="21" t="s">
        <v>1269</v>
      </c>
      <c r="C28" s="21" t="s">
        <v>1212</v>
      </c>
      <c r="D28" s="22" t="s">
        <v>1213</v>
      </c>
      <c r="E28" s="23" t="s">
        <v>1214</v>
      </c>
    </row>
    <row r="29" spans="1:5" ht="114.75">
      <c r="A29" s="34" t="s">
        <v>1270</v>
      </c>
      <c r="B29" s="21" t="s">
        <v>1271</v>
      </c>
      <c r="C29" s="21" t="s">
        <v>1212</v>
      </c>
      <c r="D29" s="22" t="s">
        <v>1213</v>
      </c>
      <c r="E29" s="23" t="s">
        <v>1214</v>
      </c>
    </row>
    <row r="30" spans="1:5" ht="114.75">
      <c r="A30" s="34" t="s">
        <v>1272</v>
      </c>
      <c r="B30" s="21" t="s">
        <v>1273</v>
      </c>
      <c r="C30" s="21" t="s">
        <v>1212</v>
      </c>
      <c r="D30" s="22" t="s">
        <v>1213</v>
      </c>
      <c r="E30" s="23" t="s">
        <v>1214</v>
      </c>
    </row>
    <row r="31" spans="1:5" ht="89.25">
      <c r="A31" s="34" t="s">
        <v>1274</v>
      </c>
      <c r="B31" s="21" t="s">
        <v>1275</v>
      </c>
      <c r="C31" s="21" t="s">
        <v>1212</v>
      </c>
      <c r="D31" s="22" t="s">
        <v>1213</v>
      </c>
      <c r="E31" s="23" t="s">
        <v>1226</v>
      </c>
    </row>
    <row r="32" spans="1:5" ht="89.25">
      <c r="A32" s="34" t="s">
        <v>1276</v>
      </c>
      <c r="B32" s="21" t="s">
        <v>1277</v>
      </c>
      <c r="C32" s="21" t="s">
        <v>1212</v>
      </c>
      <c r="D32" s="22" t="s">
        <v>1213</v>
      </c>
      <c r="E32" s="23" t="s">
        <v>1226</v>
      </c>
    </row>
    <row r="33" spans="1:5" ht="89.25">
      <c r="A33" s="34" t="s">
        <v>1278</v>
      </c>
      <c r="B33" s="21" t="s">
        <v>1279</v>
      </c>
      <c r="C33" s="21" t="s">
        <v>1212</v>
      </c>
      <c r="D33" s="22" t="s">
        <v>1213</v>
      </c>
      <c r="E33" s="23" t="s">
        <v>1226</v>
      </c>
    </row>
    <row r="34" spans="1:5" ht="102">
      <c r="A34" s="34" t="s">
        <v>1280</v>
      </c>
      <c r="B34" s="21" t="s">
        <v>1281</v>
      </c>
      <c r="C34" s="21" t="s">
        <v>1212</v>
      </c>
      <c r="D34" s="22" t="s">
        <v>1213</v>
      </c>
      <c r="E34" s="23" t="s">
        <v>1282</v>
      </c>
    </row>
    <row r="35" spans="1:5" ht="102">
      <c r="A35" s="34" t="s">
        <v>1283</v>
      </c>
      <c r="B35" s="21" t="s">
        <v>1284</v>
      </c>
      <c r="C35" s="21" t="s">
        <v>1212</v>
      </c>
      <c r="D35" s="22" t="s">
        <v>1213</v>
      </c>
      <c r="E35" s="23" t="s">
        <v>1282</v>
      </c>
    </row>
    <row r="36" spans="1:5" ht="102">
      <c r="A36" s="34" t="s">
        <v>1285</v>
      </c>
      <c r="B36" s="21" t="s">
        <v>1286</v>
      </c>
      <c r="C36" s="21" t="s">
        <v>1212</v>
      </c>
      <c r="D36" s="22" t="s">
        <v>1213</v>
      </c>
      <c r="E36" s="23" t="s">
        <v>1282</v>
      </c>
    </row>
    <row r="37" spans="1:5" ht="102">
      <c r="A37" s="34" t="s">
        <v>1287</v>
      </c>
      <c r="B37" s="21" t="s">
        <v>1288</v>
      </c>
      <c r="C37" s="21" t="s">
        <v>1212</v>
      </c>
      <c r="D37" s="22" t="s">
        <v>1213</v>
      </c>
      <c r="E37" s="23" t="s">
        <v>1282</v>
      </c>
    </row>
    <row r="38" spans="1:5" ht="102">
      <c r="A38" s="34" t="s">
        <v>1289</v>
      </c>
      <c r="B38" s="21" t="s">
        <v>1290</v>
      </c>
      <c r="C38" s="21" t="s">
        <v>1212</v>
      </c>
      <c r="D38" s="22" t="s">
        <v>1213</v>
      </c>
      <c r="E38" s="23" t="s">
        <v>1282</v>
      </c>
    </row>
    <row r="39" spans="1:5" ht="89.25">
      <c r="A39" s="34" t="s">
        <v>1291</v>
      </c>
      <c r="B39" s="21" t="s">
        <v>1292</v>
      </c>
      <c r="C39" s="21" t="s">
        <v>1212</v>
      </c>
      <c r="D39" s="22" t="s">
        <v>1213</v>
      </c>
      <c r="E39" s="23" t="s">
        <v>1293</v>
      </c>
    </row>
    <row r="40" spans="1:5" ht="89.25">
      <c r="A40" s="34" t="s">
        <v>1294</v>
      </c>
      <c r="B40" s="21" t="s">
        <v>1295</v>
      </c>
      <c r="C40" s="21" t="s">
        <v>1212</v>
      </c>
      <c r="D40" s="22" t="s">
        <v>1213</v>
      </c>
      <c r="E40" s="23" t="s">
        <v>1293</v>
      </c>
    </row>
    <row r="41" spans="1:5" ht="89.25">
      <c r="A41" s="34" t="s">
        <v>1296</v>
      </c>
      <c r="B41" s="21" t="s">
        <v>1297</v>
      </c>
      <c r="C41" s="21" t="s">
        <v>1212</v>
      </c>
      <c r="D41" s="22" t="s">
        <v>1213</v>
      </c>
      <c r="E41" s="23" t="s">
        <v>1293</v>
      </c>
    </row>
    <row r="42" spans="1:5" ht="89.25">
      <c r="A42" s="34" t="s">
        <v>1298</v>
      </c>
      <c r="B42" s="21" t="s">
        <v>1299</v>
      </c>
      <c r="C42" s="21" t="s">
        <v>1212</v>
      </c>
      <c r="D42" s="22" t="s">
        <v>1213</v>
      </c>
      <c r="E42" s="23" t="s">
        <v>1293</v>
      </c>
    </row>
    <row r="43" spans="1:5" ht="89.25">
      <c r="A43" s="34" t="s">
        <v>1300</v>
      </c>
      <c r="B43" s="21" t="s">
        <v>1301</v>
      </c>
      <c r="C43" s="21" t="s">
        <v>1212</v>
      </c>
      <c r="D43" s="22" t="s">
        <v>1213</v>
      </c>
      <c r="E43" s="23" t="s">
        <v>1293</v>
      </c>
    </row>
    <row r="44" spans="1:5" ht="102">
      <c r="A44" s="34" t="s">
        <v>1302</v>
      </c>
      <c r="B44" s="21" t="s">
        <v>1303</v>
      </c>
      <c r="C44" s="21" t="s">
        <v>1212</v>
      </c>
      <c r="D44" s="22" t="s">
        <v>1213</v>
      </c>
      <c r="E44" s="23" t="s">
        <v>1282</v>
      </c>
    </row>
    <row r="45" spans="1:5" ht="102">
      <c r="A45" s="34" t="s">
        <v>1304</v>
      </c>
      <c r="B45" s="21" t="s">
        <v>1305</v>
      </c>
      <c r="C45" s="21" t="s">
        <v>1212</v>
      </c>
      <c r="D45" s="22" t="s">
        <v>1213</v>
      </c>
      <c r="E45" s="23" t="s">
        <v>1282</v>
      </c>
    </row>
    <row r="46" spans="1:5" ht="102">
      <c r="A46" s="34" t="s">
        <v>1306</v>
      </c>
      <c r="B46" s="21" t="s">
        <v>1307</v>
      </c>
      <c r="C46" s="21" t="s">
        <v>1212</v>
      </c>
      <c r="D46" s="22" t="s">
        <v>1213</v>
      </c>
      <c r="E46" s="23" t="s">
        <v>1282</v>
      </c>
    </row>
    <row r="47" spans="1:5" ht="76.5">
      <c r="A47" s="34" t="s">
        <v>1308</v>
      </c>
      <c r="B47" s="21" t="s">
        <v>1309</v>
      </c>
      <c r="C47" s="21" t="s">
        <v>1212</v>
      </c>
      <c r="D47" s="22" t="s">
        <v>1213</v>
      </c>
      <c r="E47" s="23" t="s">
        <v>1310</v>
      </c>
    </row>
    <row r="48" spans="1:5" ht="89.25">
      <c r="A48" s="34" t="s">
        <v>1311</v>
      </c>
      <c r="B48" s="21" t="s">
        <v>1312</v>
      </c>
      <c r="C48" s="21" t="s">
        <v>1212</v>
      </c>
      <c r="D48" s="22" t="s">
        <v>1213</v>
      </c>
      <c r="E48" s="23" t="s">
        <v>1293</v>
      </c>
    </row>
    <row r="49" spans="1:5" ht="89.25">
      <c r="A49" s="34" t="s">
        <v>1313</v>
      </c>
      <c r="B49" s="21" t="s">
        <v>1314</v>
      </c>
      <c r="C49" s="21" t="s">
        <v>1212</v>
      </c>
      <c r="D49" s="22" t="s">
        <v>1213</v>
      </c>
      <c r="E49" s="23" t="s">
        <v>1293</v>
      </c>
    </row>
    <row r="50" spans="1:5" ht="114.75">
      <c r="A50" s="34" t="s">
        <v>1315</v>
      </c>
      <c r="B50" s="21" t="s">
        <v>1316</v>
      </c>
      <c r="C50" s="21" t="s">
        <v>1317</v>
      </c>
      <c r="D50" s="22" t="s">
        <v>1318</v>
      </c>
      <c r="E50" s="23" t="s">
        <v>1319</v>
      </c>
    </row>
    <row r="51" spans="1:5" ht="114.75">
      <c r="A51" s="34" t="s">
        <v>1320</v>
      </c>
      <c r="B51" s="21" t="s">
        <v>1321</v>
      </c>
      <c r="C51" s="21" t="s">
        <v>1317</v>
      </c>
      <c r="D51" s="22" t="s">
        <v>1318</v>
      </c>
      <c r="E51" s="23" t="s">
        <v>1319</v>
      </c>
    </row>
    <row r="52" spans="1:5" ht="114.75">
      <c r="A52" s="34" t="s">
        <v>1322</v>
      </c>
      <c r="B52" s="21" t="s">
        <v>1323</v>
      </c>
      <c r="C52" s="21" t="s">
        <v>1317</v>
      </c>
      <c r="D52" s="22" t="s">
        <v>1318</v>
      </c>
      <c r="E52" s="23" t="s">
        <v>1324</v>
      </c>
    </row>
    <row r="53" spans="1:5" ht="114.75">
      <c r="A53" s="34" t="s">
        <v>1325</v>
      </c>
      <c r="B53" s="21" t="s">
        <v>1326</v>
      </c>
      <c r="C53" s="21" t="s">
        <v>1317</v>
      </c>
      <c r="D53" s="22" t="s">
        <v>1318</v>
      </c>
      <c r="E53" s="23" t="s">
        <v>1319</v>
      </c>
    </row>
    <row r="54" spans="1:5" ht="114.75">
      <c r="A54" s="34" t="s">
        <v>1327</v>
      </c>
      <c r="B54" s="21" t="s">
        <v>1328</v>
      </c>
      <c r="C54" s="21" t="s">
        <v>1317</v>
      </c>
      <c r="D54" s="22" t="s">
        <v>1318</v>
      </c>
      <c r="E54" s="23" t="s">
        <v>1319</v>
      </c>
    </row>
    <row r="55" spans="1:5" ht="114.75">
      <c r="A55" s="34" t="s">
        <v>1329</v>
      </c>
      <c r="B55" s="21" t="s">
        <v>1330</v>
      </c>
      <c r="C55" s="21" t="s">
        <v>1317</v>
      </c>
      <c r="D55" s="22" t="s">
        <v>1318</v>
      </c>
      <c r="E55" s="23" t="s">
        <v>1324</v>
      </c>
    </row>
    <row r="56" spans="1:5" ht="89.25">
      <c r="A56" s="34" t="s">
        <v>1331</v>
      </c>
      <c r="B56" s="21" t="s">
        <v>1332</v>
      </c>
      <c r="C56" s="21" t="s">
        <v>1317</v>
      </c>
      <c r="D56" s="22" t="s">
        <v>1318</v>
      </c>
      <c r="E56" s="23" t="s">
        <v>1333</v>
      </c>
    </row>
    <row r="57" spans="1:5" ht="89.25">
      <c r="A57" s="34" t="s">
        <v>1334</v>
      </c>
      <c r="B57" s="21" t="s">
        <v>1335</v>
      </c>
      <c r="C57" s="21" t="s">
        <v>1317</v>
      </c>
      <c r="D57" s="22" t="s">
        <v>1318</v>
      </c>
      <c r="E57" s="23" t="s">
        <v>1333</v>
      </c>
    </row>
    <row r="58" spans="1:5" ht="89.25">
      <c r="A58" s="34" t="s">
        <v>1336</v>
      </c>
      <c r="B58" s="21" t="s">
        <v>1337</v>
      </c>
      <c r="C58" s="21" t="s">
        <v>1317</v>
      </c>
      <c r="D58" s="22" t="s">
        <v>1318</v>
      </c>
      <c r="E58" s="23" t="s">
        <v>1333</v>
      </c>
    </row>
    <row r="59" spans="1:5" ht="89.25">
      <c r="A59" s="34" t="s">
        <v>1338</v>
      </c>
      <c r="B59" s="21" t="s">
        <v>1339</v>
      </c>
      <c r="C59" s="21" t="s">
        <v>1317</v>
      </c>
      <c r="D59" s="22" t="s">
        <v>1318</v>
      </c>
      <c r="E59" s="23" t="s">
        <v>1333</v>
      </c>
    </row>
    <row r="60" spans="1:5" ht="114.75">
      <c r="A60" s="34" t="s">
        <v>1340</v>
      </c>
      <c r="B60" s="21" t="s">
        <v>1341</v>
      </c>
      <c r="C60" s="21" t="s">
        <v>1317</v>
      </c>
      <c r="D60" s="22" t="s">
        <v>1318</v>
      </c>
      <c r="E60" s="23" t="s">
        <v>1319</v>
      </c>
    </row>
    <row r="61" spans="1:5" ht="114.75">
      <c r="A61" s="34" t="s">
        <v>1342</v>
      </c>
      <c r="B61" s="21" t="s">
        <v>1343</v>
      </c>
      <c r="C61" s="21" t="s">
        <v>1317</v>
      </c>
      <c r="D61" s="22" t="s">
        <v>1318</v>
      </c>
      <c r="E61" s="23" t="s">
        <v>1319</v>
      </c>
    </row>
    <row r="62" spans="1:5" ht="114.75">
      <c r="A62" s="34" t="s">
        <v>1344</v>
      </c>
      <c r="B62" s="21" t="s">
        <v>1345</v>
      </c>
      <c r="C62" s="21" t="s">
        <v>1317</v>
      </c>
      <c r="D62" s="22" t="s">
        <v>1318</v>
      </c>
      <c r="E62" s="23" t="s">
        <v>1319</v>
      </c>
    </row>
    <row r="63" spans="1:5" ht="89.25">
      <c r="A63" s="34" t="s">
        <v>1346</v>
      </c>
      <c r="B63" s="21" t="s">
        <v>1347</v>
      </c>
      <c r="C63" s="21" t="s">
        <v>1317</v>
      </c>
      <c r="D63" s="22" t="s">
        <v>1318</v>
      </c>
      <c r="E63" s="23" t="s">
        <v>1333</v>
      </c>
    </row>
    <row r="64" spans="1:5" ht="89.25">
      <c r="A64" s="34" t="s">
        <v>1348</v>
      </c>
      <c r="B64" s="21" t="s">
        <v>1349</v>
      </c>
      <c r="C64" s="21" t="s">
        <v>1317</v>
      </c>
      <c r="D64" s="22" t="s">
        <v>1318</v>
      </c>
      <c r="E64" s="23" t="s">
        <v>1333</v>
      </c>
    </row>
    <row r="65" spans="1:5" ht="89.25">
      <c r="A65" s="34" t="s">
        <v>1350</v>
      </c>
      <c r="B65" s="21" t="s">
        <v>1351</v>
      </c>
      <c r="C65" s="21" t="s">
        <v>1317</v>
      </c>
      <c r="D65" s="22" t="s">
        <v>1318</v>
      </c>
      <c r="E65" s="23" t="s">
        <v>1333</v>
      </c>
    </row>
    <row r="66" spans="1:5" ht="114.75">
      <c r="A66" s="34" t="s">
        <v>1352</v>
      </c>
      <c r="B66" s="21" t="s">
        <v>1353</v>
      </c>
      <c r="C66" s="21" t="s">
        <v>1317</v>
      </c>
      <c r="D66" s="22" t="s">
        <v>1318</v>
      </c>
      <c r="E66" s="23" t="s">
        <v>1319</v>
      </c>
    </row>
    <row r="67" spans="1:5" ht="114.75">
      <c r="A67" s="34" t="s">
        <v>1354</v>
      </c>
      <c r="B67" s="21" t="s">
        <v>1355</v>
      </c>
      <c r="C67" s="21" t="s">
        <v>1317</v>
      </c>
      <c r="D67" s="22" t="s">
        <v>1318</v>
      </c>
      <c r="E67" s="23" t="s">
        <v>1319</v>
      </c>
    </row>
    <row r="68" spans="1:5" ht="114.75">
      <c r="A68" s="34" t="s">
        <v>1356</v>
      </c>
      <c r="B68" s="21" t="s">
        <v>1357</v>
      </c>
      <c r="C68" s="21" t="s">
        <v>1317</v>
      </c>
      <c r="D68" s="22" t="s">
        <v>1318</v>
      </c>
      <c r="E68" s="23" t="s">
        <v>1319</v>
      </c>
    </row>
    <row r="69" spans="1:5" ht="114.75">
      <c r="A69" s="34" t="s">
        <v>1358</v>
      </c>
      <c r="B69" s="21" t="s">
        <v>1359</v>
      </c>
      <c r="C69" s="21" t="s">
        <v>1317</v>
      </c>
      <c r="D69" s="22" t="s">
        <v>1318</v>
      </c>
      <c r="E69" s="23" t="s">
        <v>1319</v>
      </c>
    </row>
    <row r="70" spans="1:5" ht="114.75">
      <c r="A70" s="34" t="s">
        <v>1360</v>
      </c>
      <c r="B70" s="21" t="s">
        <v>1361</v>
      </c>
      <c r="C70" s="21" t="s">
        <v>1317</v>
      </c>
      <c r="D70" s="22" t="s">
        <v>1318</v>
      </c>
      <c r="E70" s="23" t="s">
        <v>1319</v>
      </c>
    </row>
    <row r="71" spans="1:5" ht="89.25">
      <c r="A71" s="34" t="s">
        <v>1362</v>
      </c>
      <c r="B71" s="21" t="s">
        <v>1363</v>
      </c>
      <c r="C71" s="21" t="s">
        <v>1317</v>
      </c>
      <c r="D71" s="22" t="s">
        <v>1318</v>
      </c>
      <c r="E71" s="23" t="s">
        <v>1333</v>
      </c>
    </row>
    <row r="72" spans="1:5" ht="89.25">
      <c r="A72" s="34" t="s">
        <v>1364</v>
      </c>
      <c r="B72" s="21" t="s">
        <v>1365</v>
      </c>
      <c r="C72" s="21" t="s">
        <v>1317</v>
      </c>
      <c r="D72" s="22" t="s">
        <v>1318</v>
      </c>
      <c r="E72" s="23" t="s">
        <v>1333</v>
      </c>
    </row>
    <row r="73" spans="1:5" ht="89.25">
      <c r="A73" s="34" t="s">
        <v>1366</v>
      </c>
      <c r="B73" s="21" t="s">
        <v>1367</v>
      </c>
      <c r="C73" s="21" t="s">
        <v>1317</v>
      </c>
      <c r="D73" s="22" t="s">
        <v>1318</v>
      </c>
      <c r="E73" s="23" t="s">
        <v>1333</v>
      </c>
    </row>
    <row r="74" spans="1:5" ht="89.25">
      <c r="A74" s="34" t="s">
        <v>1368</v>
      </c>
      <c r="B74" s="21" t="s">
        <v>1369</v>
      </c>
      <c r="C74" s="21" t="s">
        <v>1317</v>
      </c>
      <c r="D74" s="22" t="s">
        <v>1318</v>
      </c>
      <c r="E74" s="23" t="s">
        <v>1333</v>
      </c>
    </row>
    <row r="75" spans="1:5" ht="89.25">
      <c r="A75" s="34" t="s">
        <v>1370</v>
      </c>
      <c r="B75" s="21" t="s">
        <v>1371</v>
      </c>
      <c r="C75" s="21" t="s">
        <v>1317</v>
      </c>
      <c r="D75" s="22" t="s">
        <v>1318</v>
      </c>
      <c r="E75" s="23" t="s">
        <v>1333</v>
      </c>
    </row>
    <row r="76" spans="1:5" ht="114.75">
      <c r="A76" s="34" t="s">
        <v>1372</v>
      </c>
      <c r="B76" s="21" t="s">
        <v>1373</v>
      </c>
      <c r="C76" s="21" t="s">
        <v>1317</v>
      </c>
      <c r="D76" s="22" t="s">
        <v>1318</v>
      </c>
      <c r="E76" s="23" t="s">
        <v>1319</v>
      </c>
    </row>
    <row r="77" spans="1:5" ht="114.75">
      <c r="A77" s="34" t="s">
        <v>1374</v>
      </c>
      <c r="B77" s="21" t="s">
        <v>1375</v>
      </c>
      <c r="C77" s="21" t="s">
        <v>1317</v>
      </c>
      <c r="D77" s="22" t="s">
        <v>1318</v>
      </c>
      <c r="E77" s="23" t="s">
        <v>1319</v>
      </c>
    </row>
    <row r="78" spans="1:5" ht="89.25">
      <c r="A78" s="34" t="s">
        <v>1376</v>
      </c>
      <c r="B78" s="21" t="s">
        <v>1377</v>
      </c>
      <c r="C78" s="21" t="s">
        <v>1317</v>
      </c>
      <c r="D78" s="22" t="s">
        <v>1318</v>
      </c>
      <c r="E78" s="23" t="s">
        <v>1333</v>
      </c>
    </row>
    <row r="79" spans="1:5" ht="89.25">
      <c r="A79" s="34" t="s">
        <v>1378</v>
      </c>
      <c r="B79" s="21" t="s">
        <v>1379</v>
      </c>
      <c r="C79" s="21" t="s">
        <v>1317</v>
      </c>
      <c r="D79" s="22" t="s">
        <v>1318</v>
      </c>
      <c r="E79" s="23" t="s">
        <v>1333</v>
      </c>
    </row>
    <row r="80" spans="1:5" ht="114.75">
      <c r="A80" s="34" t="s">
        <v>1380</v>
      </c>
      <c r="B80" s="21" t="s">
        <v>1381</v>
      </c>
      <c r="C80" s="21" t="s">
        <v>1382</v>
      </c>
      <c r="D80" s="22" t="s">
        <v>1383</v>
      </c>
      <c r="E80" s="23" t="s">
        <v>1384</v>
      </c>
    </row>
    <row r="81" spans="1:5" ht="114.75">
      <c r="A81" s="34" t="s">
        <v>1385</v>
      </c>
      <c r="B81" s="21" t="s">
        <v>1386</v>
      </c>
      <c r="C81" s="21" t="s">
        <v>1382</v>
      </c>
      <c r="D81" s="22" t="s">
        <v>1383</v>
      </c>
      <c r="E81" s="23" t="s">
        <v>1384</v>
      </c>
    </row>
    <row r="82" spans="1:5" ht="114.75">
      <c r="A82" s="34" t="s">
        <v>1387</v>
      </c>
      <c r="B82" s="21" t="s">
        <v>1388</v>
      </c>
      <c r="C82" s="21" t="s">
        <v>1382</v>
      </c>
      <c r="D82" s="22" t="s">
        <v>1383</v>
      </c>
      <c r="E82" s="23" t="s">
        <v>1384</v>
      </c>
    </row>
    <row r="83" spans="1:5" ht="89.25">
      <c r="A83" s="34" t="s">
        <v>1389</v>
      </c>
      <c r="B83" s="21" t="s">
        <v>1390</v>
      </c>
      <c r="C83" s="21" t="s">
        <v>1382</v>
      </c>
      <c r="D83" s="22" t="s">
        <v>1383</v>
      </c>
      <c r="E83" s="23" t="s">
        <v>1391</v>
      </c>
    </row>
    <row r="84" spans="1:5" ht="89.25">
      <c r="A84" s="34" t="s">
        <v>1392</v>
      </c>
      <c r="B84" s="21" t="s">
        <v>1393</v>
      </c>
      <c r="C84" s="21" t="s">
        <v>1382</v>
      </c>
      <c r="D84" s="22" t="s">
        <v>1383</v>
      </c>
      <c r="E84" s="23" t="s">
        <v>1391</v>
      </c>
    </row>
    <row r="85" spans="1:5" ht="89.25">
      <c r="A85" s="34" t="s">
        <v>1394</v>
      </c>
      <c r="B85" s="21" t="s">
        <v>1395</v>
      </c>
      <c r="C85" s="21" t="s">
        <v>1382</v>
      </c>
      <c r="D85" s="22" t="s">
        <v>1383</v>
      </c>
      <c r="E85" s="23" t="s">
        <v>1391</v>
      </c>
    </row>
    <row r="86" spans="1:5" ht="114.75">
      <c r="A86" s="34" t="s">
        <v>1396</v>
      </c>
      <c r="B86" s="21" t="s">
        <v>1397</v>
      </c>
      <c r="C86" s="21" t="s">
        <v>1398</v>
      </c>
      <c r="D86" s="22" t="s">
        <v>1399</v>
      </c>
      <c r="E86" s="23" t="s">
        <v>1400</v>
      </c>
    </row>
    <row r="87" spans="1:5" ht="114.75">
      <c r="A87" s="34" t="s">
        <v>1401</v>
      </c>
      <c r="B87" s="21" t="s">
        <v>1402</v>
      </c>
      <c r="C87" s="21" t="s">
        <v>1398</v>
      </c>
      <c r="D87" s="22" t="s">
        <v>1399</v>
      </c>
      <c r="E87" s="23" t="s">
        <v>1400</v>
      </c>
    </row>
    <row r="88" spans="1:5" ht="114.75">
      <c r="A88" s="34" t="s">
        <v>1403</v>
      </c>
      <c r="B88" s="21" t="s">
        <v>1404</v>
      </c>
      <c r="C88" s="21" t="s">
        <v>1398</v>
      </c>
      <c r="D88" s="22" t="s">
        <v>1399</v>
      </c>
      <c r="E88" s="23" t="s">
        <v>1400</v>
      </c>
    </row>
    <row r="89" spans="1:5" ht="114.75">
      <c r="A89" s="34" t="s">
        <v>1405</v>
      </c>
      <c r="B89" s="21" t="s">
        <v>1406</v>
      </c>
      <c r="C89" s="21" t="s">
        <v>1398</v>
      </c>
      <c r="D89" s="22" t="s">
        <v>1399</v>
      </c>
      <c r="E89" s="23" t="s">
        <v>1400</v>
      </c>
    </row>
    <row r="90" spans="1:5" ht="102">
      <c r="A90" s="34" t="s">
        <v>1396</v>
      </c>
      <c r="B90" s="21" t="s">
        <v>1407</v>
      </c>
      <c r="C90" s="21" t="s">
        <v>1398</v>
      </c>
      <c r="D90" s="22" t="s">
        <v>1399</v>
      </c>
      <c r="E90" s="23" t="s">
        <v>1408</v>
      </c>
    </row>
    <row r="91" spans="1:5" ht="89.25">
      <c r="A91" s="34" t="s">
        <v>1401</v>
      </c>
      <c r="B91" s="21" t="s">
        <v>1409</v>
      </c>
      <c r="C91" s="21" t="s">
        <v>1398</v>
      </c>
      <c r="D91" s="22" t="s">
        <v>1399</v>
      </c>
      <c r="E91" s="23" t="s">
        <v>1410</v>
      </c>
    </row>
    <row r="92" spans="1:5" ht="89.25">
      <c r="A92" s="34" t="s">
        <v>1411</v>
      </c>
      <c r="B92" s="21" t="s">
        <v>1412</v>
      </c>
      <c r="C92" s="21" t="s">
        <v>1398</v>
      </c>
      <c r="D92" s="22" t="s">
        <v>1399</v>
      </c>
      <c r="E92" s="23" t="s">
        <v>1410</v>
      </c>
    </row>
    <row r="93" spans="1:5" ht="89.25">
      <c r="A93" s="34" t="s">
        <v>1413</v>
      </c>
      <c r="B93" s="21" t="s">
        <v>1414</v>
      </c>
      <c r="C93" s="21" t="s">
        <v>1398</v>
      </c>
      <c r="D93" s="22" t="s">
        <v>1399</v>
      </c>
      <c r="E93" s="23" t="s">
        <v>1410</v>
      </c>
    </row>
    <row r="94" spans="1:5" ht="114.75">
      <c r="A94" s="34" t="s">
        <v>1415</v>
      </c>
      <c r="B94" s="21" t="s">
        <v>1416</v>
      </c>
      <c r="C94" s="21" t="s">
        <v>1417</v>
      </c>
      <c r="D94" s="22" t="s">
        <v>1418</v>
      </c>
      <c r="E94" s="23" t="s">
        <v>1419</v>
      </c>
    </row>
    <row r="95" spans="1:5" ht="114.75">
      <c r="A95" s="34" t="s">
        <v>1420</v>
      </c>
      <c r="B95" s="21" t="s">
        <v>1421</v>
      </c>
      <c r="C95" s="21" t="s">
        <v>1417</v>
      </c>
      <c r="D95" s="22" t="s">
        <v>1418</v>
      </c>
      <c r="E95" s="23" t="s">
        <v>1419</v>
      </c>
    </row>
    <row r="96" spans="1:5" ht="114.75">
      <c r="A96" s="34" t="s">
        <v>1422</v>
      </c>
      <c r="B96" s="21" t="s">
        <v>1423</v>
      </c>
      <c r="C96" s="21" t="s">
        <v>1417</v>
      </c>
      <c r="D96" s="22" t="s">
        <v>1418</v>
      </c>
      <c r="E96" s="23" t="s">
        <v>1419</v>
      </c>
    </row>
    <row r="97" spans="1:5" ht="89.25">
      <c r="A97" s="34" t="s">
        <v>1424</v>
      </c>
      <c r="B97" s="21" t="s">
        <v>1425</v>
      </c>
      <c r="C97" s="21" t="s">
        <v>1417</v>
      </c>
      <c r="D97" s="22" t="s">
        <v>1418</v>
      </c>
      <c r="E97" s="23" t="s">
        <v>1426</v>
      </c>
    </row>
    <row r="98" spans="1:5" ht="89.25">
      <c r="A98" s="34" t="s">
        <v>1427</v>
      </c>
      <c r="B98" s="21" t="s">
        <v>1428</v>
      </c>
      <c r="C98" s="21" t="s">
        <v>1417</v>
      </c>
      <c r="D98" s="22" t="s">
        <v>1418</v>
      </c>
      <c r="E98" s="23" t="s">
        <v>1426</v>
      </c>
    </row>
    <row r="99" spans="1:5" ht="89.25">
      <c r="A99" s="34" t="s">
        <v>1429</v>
      </c>
      <c r="B99" s="21" t="s">
        <v>1430</v>
      </c>
      <c r="C99" s="21" t="s">
        <v>1417</v>
      </c>
      <c r="D99" s="22" t="s">
        <v>1418</v>
      </c>
      <c r="E99" s="23" t="s">
        <v>1426</v>
      </c>
    </row>
    <row r="100" spans="1:5" ht="114.75">
      <c r="A100" s="34" t="s">
        <v>1431</v>
      </c>
      <c r="B100" s="21" t="s">
        <v>1432</v>
      </c>
      <c r="C100" s="21" t="s">
        <v>1433</v>
      </c>
      <c r="D100" s="22" t="s">
        <v>1434</v>
      </c>
      <c r="E100" s="23" t="s">
        <v>1435</v>
      </c>
    </row>
    <row r="101" spans="1:5" ht="114.75">
      <c r="A101" s="34" t="s">
        <v>1436</v>
      </c>
      <c r="B101" s="21" t="s">
        <v>1437</v>
      </c>
      <c r="C101" s="21" t="s">
        <v>1433</v>
      </c>
      <c r="D101" s="22" t="s">
        <v>1434</v>
      </c>
      <c r="E101" s="23" t="s">
        <v>1435</v>
      </c>
    </row>
    <row r="102" spans="1:5" ht="114.75">
      <c r="A102" s="34" t="s">
        <v>1438</v>
      </c>
      <c r="B102" s="21" t="s">
        <v>1439</v>
      </c>
      <c r="C102" s="21" t="s">
        <v>1433</v>
      </c>
      <c r="D102" s="22" t="s">
        <v>1434</v>
      </c>
      <c r="E102" s="23" t="s">
        <v>1435</v>
      </c>
    </row>
    <row r="103" spans="1:5" ht="114.75">
      <c r="A103" s="34" t="s">
        <v>1440</v>
      </c>
      <c r="B103" s="21" t="s">
        <v>1441</v>
      </c>
      <c r="C103" s="21" t="s">
        <v>1433</v>
      </c>
      <c r="D103" s="22" t="s">
        <v>1434</v>
      </c>
      <c r="E103" s="23" t="s">
        <v>1435</v>
      </c>
    </row>
    <row r="104" spans="1:5" ht="89.25">
      <c r="A104" s="34" t="s">
        <v>1442</v>
      </c>
      <c r="B104" s="21" t="s">
        <v>1443</v>
      </c>
      <c r="C104" s="21" t="s">
        <v>1433</v>
      </c>
      <c r="D104" s="22" t="s">
        <v>1434</v>
      </c>
      <c r="E104" s="23" t="s">
        <v>1444</v>
      </c>
    </row>
    <row r="105" spans="1:5" ht="89.25">
      <c r="A105" s="34" t="s">
        <v>1445</v>
      </c>
      <c r="B105" s="21" t="s">
        <v>1446</v>
      </c>
      <c r="C105" s="21" t="s">
        <v>1433</v>
      </c>
      <c r="D105" s="22" t="s">
        <v>1434</v>
      </c>
      <c r="E105" s="23" t="s">
        <v>1444</v>
      </c>
    </row>
    <row r="106" spans="1:5" ht="89.25">
      <c r="A106" s="34" t="s">
        <v>1447</v>
      </c>
      <c r="B106" s="21" t="s">
        <v>1448</v>
      </c>
      <c r="C106" s="21" t="s">
        <v>1433</v>
      </c>
      <c r="D106" s="22" t="s">
        <v>1434</v>
      </c>
      <c r="E106" s="23" t="s">
        <v>1444</v>
      </c>
    </row>
    <row r="107" spans="1:5" ht="89.25">
      <c r="A107" s="34" t="s">
        <v>1449</v>
      </c>
      <c r="B107" s="21" t="s">
        <v>1450</v>
      </c>
      <c r="C107" s="21" t="s">
        <v>1433</v>
      </c>
      <c r="D107" s="22" t="s">
        <v>1434</v>
      </c>
      <c r="E107" s="23" t="s">
        <v>1444</v>
      </c>
    </row>
    <row r="108" spans="1:5" ht="114.75">
      <c r="A108" s="34" t="s">
        <v>1451</v>
      </c>
      <c r="B108" s="21" t="s">
        <v>1452</v>
      </c>
      <c r="C108" s="21" t="s">
        <v>1433</v>
      </c>
      <c r="D108" s="22" t="s">
        <v>1434</v>
      </c>
      <c r="E108" s="23" t="s">
        <v>1435</v>
      </c>
    </row>
    <row r="109" spans="1:5" ht="114.75">
      <c r="A109" s="34" t="s">
        <v>1453</v>
      </c>
      <c r="B109" s="21" t="s">
        <v>1454</v>
      </c>
      <c r="C109" s="21" t="s">
        <v>1433</v>
      </c>
      <c r="D109" s="22" t="s">
        <v>1434</v>
      </c>
      <c r="E109" s="23" t="s">
        <v>1435</v>
      </c>
    </row>
    <row r="110" spans="1:5" ht="89.25">
      <c r="A110" s="34" t="s">
        <v>1455</v>
      </c>
      <c r="B110" s="21" t="s">
        <v>1456</v>
      </c>
      <c r="C110" s="21" t="s">
        <v>1433</v>
      </c>
      <c r="D110" s="22" t="s">
        <v>1434</v>
      </c>
      <c r="E110" s="23" t="s">
        <v>1444</v>
      </c>
    </row>
    <row r="111" spans="1:5" ht="89.25">
      <c r="A111" s="34" t="s">
        <v>1457</v>
      </c>
      <c r="B111" s="21" t="s">
        <v>1458</v>
      </c>
      <c r="C111" s="21" t="s">
        <v>1433</v>
      </c>
      <c r="D111" s="22" t="s">
        <v>1434</v>
      </c>
      <c r="E111" s="23" t="s">
        <v>1444</v>
      </c>
    </row>
    <row r="112" spans="1:5" ht="89.25">
      <c r="A112" s="34" t="s">
        <v>1459</v>
      </c>
      <c r="B112" s="21" t="s">
        <v>1460</v>
      </c>
      <c r="C112" s="21" t="s">
        <v>1461</v>
      </c>
      <c r="D112" s="22" t="s">
        <v>1462</v>
      </c>
      <c r="E112" s="23" t="s">
        <v>1463</v>
      </c>
    </row>
    <row r="113" spans="1:5" ht="89.25">
      <c r="A113" s="34" t="s">
        <v>1464</v>
      </c>
      <c r="B113" s="21" t="s">
        <v>1465</v>
      </c>
      <c r="C113" s="21" t="s">
        <v>1461</v>
      </c>
      <c r="D113" s="22" t="s">
        <v>1462</v>
      </c>
      <c r="E113" s="23" t="s">
        <v>1463</v>
      </c>
    </row>
    <row r="114" spans="1:5" ht="89.25">
      <c r="A114" s="34" t="s">
        <v>1464</v>
      </c>
      <c r="B114" s="21" t="s">
        <v>1466</v>
      </c>
      <c r="C114" s="21" t="s">
        <v>1461</v>
      </c>
      <c r="D114" s="22" t="s">
        <v>1462</v>
      </c>
      <c r="E114" s="23" t="s">
        <v>1463</v>
      </c>
    </row>
    <row r="115" spans="1:5" ht="89.25">
      <c r="A115" s="34" t="s">
        <v>1467</v>
      </c>
      <c r="B115" s="21" t="s">
        <v>1468</v>
      </c>
      <c r="C115" s="21" t="s">
        <v>1469</v>
      </c>
      <c r="D115" s="22" t="s">
        <v>1470</v>
      </c>
      <c r="E115" s="23" t="s">
        <v>1471</v>
      </c>
    </row>
    <row r="116" spans="1:5" ht="89.25">
      <c r="A116" s="34" t="s">
        <v>1472</v>
      </c>
      <c r="B116" s="21" t="s">
        <v>1473</v>
      </c>
      <c r="C116" s="21" t="s">
        <v>1469</v>
      </c>
      <c r="D116" s="22" t="s">
        <v>1470</v>
      </c>
      <c r="E116" s="23" t="s">
        <v>1471</v>
      </c>
    </row>
    <row r="117" spans="1:5" ht="89.25">
      <c r="A117" s="34" t="s">
        <v>1472</v>
      </c>
      <c r="B117" s="21" t="s">
        <v>1474</v>
      </c>
      <c r="C117" s="21" t="s">
        <v>1469</v>
      </c>
      <c r="D117" s="22" t="s">
        <v>1470</v>
      </c>
      <c r="E117" s="23" t="s">
        <v>1471</v>
      </c>
    </row>
    <row r="118" spans="1:5" ht="63.75">
      <c r="A118" s="34" t="s">
        <v>1475</v>
      </c>
      <c r="B118" s="21" t="s">
        <v>1476</v>
      </c>
      <c r="C118" s="21" t="s">
        <v>1477</v>
      </c>
      <c r="D118" s="22" t="s">
        <v>1478</v>
      </c>
      <c r="E118" s="23" t="s">
        <v>1479</v>
      </c>
    </row>
    <row r="119" spans="1:5" ht="63.75">
      <c r="A119" s="34" t="s">
        <v>1480</v>
      </c>
      <c r="B119" s="21" t="s">
        <v>1481</v>
      </c>
      <c r="C119" s="21" t="s">
        <v>1477</v>
      </c>
      <c r="D119" s="22" t="s">
        <v>1478</v>
      </c>
      <c r="E119" s="23" t="s">
        <v>1479</v>
      </c>
    </row>
    <row r="120" spans="1:5" ht="63.75">
      <c r="A120" s="35" t="s">
        <v>1482</v>
      </c>
      <c r="B120" s="29" t="s">
        <v>1483</v>
      </c>
      <c r="C120" s="29" t="s">
        <v>1477</v>
      </c>
      <c r="D120" s="30" t="s">
        <v>1478</v>
      </c>
      <c r="E120" s="31" t="s">
        <v>1479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PL40R -сводная</vt:lpstr>
      <vt:lpstr>Пилоты</vt:lpstr>
      <vt:lpstr>EVRA(T)</vt:lpstr>
      <vt:lpstr>SVA</vt:lpstr>
      <vt:lpstr>PMLX (ICLX)</vt:lpstr>
      <vt:lpstr>SCA</vt:lpstr>
      <vt:lpstr>CHV</vt:lpstr>
      <vt:lpstr>FIA</vt:lpstr>
      <vt:lpstr>ORV</vt:lpstr>
      <vt:lpstr>PM (ICS)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Volkhonskaya Diana</dc:creator>
  <dc:description/>
  <cp:lastModifiedBy>Тазитдинов Рамиль </cp:lastModifiedBy>
  <cp:revision>1</cp:revision>
  <dcterms:created xsi:type="dcterms:W3CDTF">2022-06-02T13:20:43Z</dcterms:created>
  <dcterms:modified xsi:type="dcterms:W3CDTF">2023-03-28T10:21:17Z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adc7b7-38c7-4a29-95ac-3488072af71c_ActionId">
    <vt:lpwstr>ecc2476b-1dd9-4319-b3e3-a8457bcfe0e1</vt:lpwstr>
  </property>
  <property fmtid="{D5CDD505-2E9C-101B-9397-08002B2CF9AE}" pid="3" name="MSIP_Label_09adc7b7-38c7-4a29-95ac-3488072af71c_ContentBits">
    <vt:lpwstr>2</vt:lpwstr>
  </property>
  <property fmtid="{D5CDD505-2E9C-101B-9397-08002B2CF9AE}" pid="4" name="MSIP_Label_09adc7b7-38c7-4a29-95ac-3488072af71c_Enabled">
    <vt:lpwstr>true</vt:lpwstr>
  </property>
  <property fmtid="{D5CDD505-2E9C-101B-9397-08002B2CF9AE}" pid="5" name="MSIP_Label_09adc7b7-38c7-4a29-95ac-3488072af71c_Method">
    <vt:lpwstr>Privileged</vt:lpwstr>
  </property>
  <property fmtid="{D5CDD505-2E9C-101B-9397-08002B2CF9AE}" pid="6" name="MSIP_Label_09adc7b7-38c7-4a29-95ac-3488072af71c_Name">
    <vt:lpwstr>- Public -</vt:lpwstr>
  </property>
  <property fmtid="{D5CDD505-2E9C-101B-9397-08002B2CF9AE}" pid="7" name="MSIP_Label_09adc7b7-38c7-4a29-95ac-3488072af71c_SetDate">
    <vt:lpwstr>2022-06-02T13:46:31Z</vt:lpwstr>
  </property>
  <property fmtid="{D5CDD505-2E9C-101B-9397-08002B2CF9AE}" pid="8" name="MSIP_Label_09adc7b7-38c7-4a29-95ac-3488072af71c_SiteId">
    <vt:lpwstr>097464b8-069c-453e-9254-c17ec707310d</vt:lpwstr>
  </property>
</Properties>
</file>