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co3236\Desktop\Полезная информация\"/>
    </mc:Choice>
  </mc:AlternateContent>
  <xr:revisionPtr revIDLastSave="0" documentId="13_ncr:1_{14018037-0DCD-4FBB-9CA3-FD65C04977F6}" xr6:coauthVersionLast="47" xr6:coauthVersionMax="47" xr10:uidLastSave="{00000000-0000-0000-0000-000000000000}"/>
  <bookViews>
    <workbookView xWindow="-23148" yWindow="-84" windowWidth="23256" windowHeight="12576" tabRatio="500" firstSheet="6" activeTab="6" xr2:uid="{00000000-000D-0000-FFFF-FFFF00000000}"/>
  </bookViews>
  <sheets>
    <sheet name="Содержание" sheetId="1" r:id="rId1"/>
    <sheet name="RD-014" sheetId="3" r:id="rId2"/>
    <sheet name="RD-020W" sheetId="4" r:id="rId3"/>
    <sheet name="RD-027(W)" sheetId="5" r:id="rId4"/>
    <sheet name="RD-030_RD-032" sheetId="6" state="hidden" r:id="rId5"/>
    <sheet name="RD-052-H(L)" sheetId="17" r:id="rId6"/>
    <sheet name="RD-052-HQ" sheetId="8" r:id="rId7"/>
    <sheet name="RD-060" sheetId="9" state="hidden" r:id="rId8"/>
    <sheet name="RD-095B" sheetId="10" r:id="rId9"/>
    <sheet name="RD-095" sheetId="11" r:id="rId10"/>
    <sheet name="RD-113W" sheetId="12" r:id="rId11"/>
    <sheet name="RD-200" sheetId="13" r:id="rId12"/>
    <sheet name="RD-210_без дистрибьютора" sheetId="16" r:id="rId13"/>
    <sheet name="RD-210-HQ" sheetId="18" r:id="rId14"/>
    <sheet name="RD-210-HDQ" sheetId="14" r:id="rId15"/>
    <sheet name="Типы и присоединительные размер" sheetId="15" r:id="rId16"/>
    <sheet name="Кросс-референс старых кодов" sheetId="19" r:id="rId17"/>
  </sheets>
  <definedNames>
    <definedName name="_xlnm._FilterDatabase" localSheetId="5" hidden="1">'RD-052-H(L)'!#REF!</definedName>
    <definedName name="_xlnm._FilterDatabase" localSheetId="9" hidden="1">'RD-095'!$B$32:$P$48</definedName>
    <definedName name="_xlnm._FilterDatabase" localSheetId="11" hidden="1">'RD-200'!$B$37:$P$37</definedName>
    <definedName name="_xlnm._FilterDatabase" localSheetId="12" hidden="1">'RD-210_без дистрибьютора'!$A$29:$U$33</definedName>
    <definedName name="_xlnm._FilterDatabase" localSheetId="14" hidden="1">'RD-210-HDQ'!$A$36:$T$70</definedName>
    <definedName name="_xlnm._FilterDatabase" localSheetId="13" hidden="1">'RD-210-HQ'!$A$36:$T$65</definedName>
    <definedName name="_xlnm.Criteria" localSheetId="15">'Типы и присоединительные размер'!$B$329</definedName>
    <definedName name="Пайка">#REF!</definedName>
    <definedName name="Пайк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0" l="1"/>
  <c r="F51" i="17"/>
  <c r="F49" i="17"/>
  <c r="F47" i="17"/>
  <c r="F44" i="17"/>
  <c r="F37" i="17"/>
  <c r="F54" i="17"/>
  <c r="F76" i="10"/>
  <c r="F66" i="11"/>
  <c r="F65" i="11"/>
  <c r="F64" i="11"/>
  <c r="F63" i="11"/>
  <c r="F62" i="11"/>
  <c r="F75" i="10"/>
  <c r="F77" i="10"/>
  <c r="F69" i="18"/>
  <c r="P120" i="13" l="1"/>
  <c r="P37" i="16"/>
  <c r="P80" i="14"/>
  <c r="P75" i="18"/>
  <c r="F70" i="14"/>
  <c r="F67" i="14"/>
  <c r="F68" i="14"/>
  <c r="F69" i="14"/>
  <c r="F65" i="14"/>
  <c r="F61" i="14"/>
  <c r="F62" i="14"/>
  <c r="F63" i="14"/>
  <c r="F50" i="14"/>
  <c r="F51" i="14"/>
  <c r="F52" i="14"/>
  <c r="F53" i="14"/>
  <c r="F54" i="14"/>
  <c r="F55" i="14"/>
  <c r="F56" i="14"/>
  <c r="F57" i="14"/>
  <c r="F58" i="14"/>
  <c r="F59" i="14"/>
  <c r="F49" i="14"/>
  <c r="F48" i="14"/>
  <c r="F46" i="14"/>
  <c r="F44" i="14"/>
  <c r="F45" i="14"/>
  <c r="F43" i="14"/>
  <c r="F42" i="14"/>
  <c r="F40" i="14"/>
  <c r="F41" i="14"/>
  <c r="F38" i="14"/>
  <c r="F66" i="14"/>
  <c r="F50" i="18" l="1"/>
  <c r="F65" i="18"/>
  <c r="F64" i="18"/>
  <c r="F62" i="18"/>
  <c r="F61" i="18"/>
  <c r="F60" i="18"/>
  <c r="F59" i="18"/>
  <c r="F58" i="18"/>
  <c r="F57" i="18"/>
  <c r="F56" i="18"/>
  <c r="F55" i="18"/>
  <c r="F53" i="18"/>
  <c r="F52" i="18"/>
  <c r="F49" i="18"/>
  <c r="F48" i="18"/>
  <c r="F47" i="18"/>
  <c r="F46" i="18"/>
  <c r="F43" i="18"/>
  <c r="F41" i="18"/>
  <c r="F40" i="18"/>
  <c r="F39" i="18"/>
  <c r="F63" i="18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53" i="10"/>
  <c r="F54" i="10"/>
  <c r="F55" i="10"/>
  <c r="F56" i="10"/>
  <c r="F57" i="10"/>
  <c r="F58" i="10"/>
  <c r="F59" i="10"/>
  <c r="F60" i="10"/>
  <c r="F61" i="10"/>
  <c r="F62" i="10"/>
  <c r="F63" i="10"/>
  <c r="F51" i="10"/>
  <c r="F49" i="10"/>
  <c r="F47" i="10"/>
  <c r="F45" i="10"/>
  <c r="F43" i="10"/>
  <c r="F40" i="10"/>
  <c r="F46" i="10"/>
  <c r="F64" i="10"/>
  <c r="F48" i="10"/>
  <c r="F47" i="11"/>
  <c r="F43" i="11"/>
  <c r="F35" i="11"/>
  <c r="F44" i="10"/>
  <c r="F37" i="10"/>
  <c r="F44" i="8"/>
  <c r="F42" i="8"/>
  <c r="F40" i="17"/>
  <c r="F38" i="17"/>
  <c r="F53" i="17"/>
  <c r="F55" i="5"/>
  <c r="F54" i="5"/>
  <c r="F50" i="5"/>
  <c r="F43" i="5"/>
  <c r="F42" i="5"/>
  <c r="F41" i="5"/>
  <c r="F52" i="5"/>
  <c r="F51" i="5"/>
  <c r="F37" i="3"/>
  <c r="F36" i="3"/>
  <c r="F34" i="3"/>
  <c r="F35" i="3"/>
  <c r="F49" i="8" l="1"/>
  <c r="F71" i="10"/>
  <c r="F44" i="5" l="1"/>
  <c r="F34" i="4"/>
  <c r="F36" i="4"/>
  <c r="F35" i="4"/>
  <c r="F77" i="14"/>
  <c r="F76" i="14"/>
  <c r="F75" i="14"/>
  <c r="F74" i="14"/>
  <c r="F73" i="14"/>
  <c r="F72" i="14"/>
  <c r="F71" i="14"/>
  <c r="F72" i="18"/>
  <c r="F71" i="18"/>
  <c r="F70" i="18"/>
  <c r="F68" i="18"/>
  <c r="F67" i="18"/>
  <c r="F66" i="18"/>
  <c r="F61" i="11" l="1"/>
  <c r="F60" i="11"/>
  <c r="F59" i="11"/>
  <c r="F58" i="11"/>
  <c r="F57" i="11"/>
  <c r="F56" i="11"/>
  <c r="F55" i="11"/>
  <c r="F54" i="11"/>
  <c r="F53" i="11"/>
  <c r="F52" i="11"/>
  <c r="F51" i="11"/>
  <c r="F50" i="11"/>
  <c r="F73" i="10"/>
  <c r="F72" i="10"/>
  <c r="F51" i="8"/>
  <c r="F50" i="8"/>
  <c r="F48" i="8"/>
  <c r="F47" i="8"/>
  <c r="F58" i="5"/>
  <c r="F65" i="5"/>
  <c r="F63" i="5"/>
  <c r="F62" i="5"/>
  <c r="F61" i="5"/>
  <c r="F60" i="5"/>
  <c r="F59" i="5"/>
  <c r="F42" i="3"/>
  <c r="F41" i="3"/>
  <c r="F40" i="3"/>
  <c r="F39" i="3"/>
  <c r="F39" i="14" l="1"/>
  <c r="F47" i="14"/>
  <c r="F60" i="14"/>
  <c r="F64" i="14"/>
  <c r="F37" i="14"/>
  <c r="F38" i="18"/>
  <c r="F42" i="18"/>
  <c r="F44" i="18"/>
  <c r="F45" i="18"/>
  <c r="F51" i="18"/>
  <c r="F54" i="18"/>
  <c r="F37" i="18"/>
  <c r="F34" i="16"/>
  <c r="F33" i="16"/>
  <c r="F32" i="16"/>
  <c r="F30" i="16"/>
  <c r="F31" i="16"/>
  <c r="F36" i="11"/>
  <c r="F37" i="11"/>
  <c r="F38" i="11"/>
  <c r="F39" i="11"/>
  <c r="F40" i="11"/>
  <c r="F41" i="11"/>
  <c r="F42" i="11"/>
  <c r="F44" i="11"/>
  <c r="F45" i="11"/>
  <c r="F46" i="11"/>
  <c r="F34" i="11"/>
  <c r="F48" i="11"/>
  <c r="F33" i="11"/>
  <c r="F69" i="10"/>
  <c r="F68" i="10"/>
  <c r="F66" i="10"/>
  <c r="F39" i="10"/>
  <c r="F41" i="10"/>
  <c r="F42" i="10"/>
  <c r="F50" i="10"/>
  <c r="F52" i="10"/>
  <c r="F38" i="10"/>
  <c r="F36" i="10"/>
  <c r="F39" i="8"/>
  <c r="F40" i="8"/>
  <c r="F41" i="8"/>
  <c r="F43" i="8"/>
  <c r="F38" i="8"/>
  <c r="F45" i="8"/>
  <c r="F39" i="17"/>
  <c r="F41" i="17"/>
  <c r="F42" i="17"/>
  <c r="F43" i="17"/>
  <c r="F45" i="17"/>
  <c r="F46" i="17"/>
  <c r="F48" i="17"/>
  <c r="F50" i="17"/>
  <c r="F36" i="17"/>
  <c r="F56" i="5"/>
  <c r="F45" i="5"/>
  <c r="F46" i="5"/>
  <c r="F47" i="5"/>
  <c r="F48" i="5"/>
  <c r="F49" i="5"/>
  <c r="F38" i="3"/>
  <c r="F64" i="12" l="1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31" i="6"/>
  <c r="F3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6" authorId="0" shapeId="0" xr:uid="{8A520D63-E552-45D5-9AF1-F324160F1AAF}">
      <text>
        <r>
          <rPr>
            <sz val="10"/>
            <rFont val="Myriad Pro"/>
            <family val="2"/>
            <charset val="204"/>
          </rPr>
          <t xml:space="preserve">old code 021H7200R
</t>
        </r>
      </text>
    </comment>
    <comment ref="B68" authorId="0" shapeId="0" xr:uid="{94DDF0EA-B196-47A4-A7CB-F343E8DD0F1C}">
      <text>
        <r>
          <rPr>
            <sz val="10"/>
            <rFont val="Myriad Pro"/>
            <family val="2"/>
            <charset val="204"/>
          </rPr>
          <t xml:space="preserve">old code 021H9796R
</t>
        </r>
      </text>
    </comment>
    <comment ref="B69" authorId="0" shapeId="0" xr:uid="{E26D4034-E846-412E-901A-7A97ECE05EB5}">
      <text>
        <r>
          <rPr>
            <sz val="10"/>
            <rFont val="Myriad Pro"/>
            <family val="2"/>
            <charset val="204"/>
          </rPr>
          <t>old code 021H2316R</t>
        </r>
      </text>
    </comment>
  </commentList>
</comments>
</file>

<file path=xl/sharedStrings.xml><?xml version="1.0" encoding="utf-8"?>
<sst xmlns="http://schemas.openxmlformats.org/spreadsheetml/2006/main" count="4218" uniqueCount="933">
  <si>
    <t>Содержание</t>
  </si>
  <si>
    <t xml:space="preserve">1. 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</si>
  <si>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</si>
  <si>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</si>
  <si>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</si>
  <si>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</si>
  <si>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</si>
  <si>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</si>
  <si>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</si>
  <si>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</si>
  <si>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</si>
  <si>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RD-014</t>
  </si>
  <si>
    <t>RD-020</t>
  </si>
  <si>
    <t>RD-027</t>
  </si>
  <si>
    <t>RD-032</t>
  </si>
  <si>
    <t>RD-052</t>
  </si>
  <si>
    <t>RD-095</t>
  </si>
  <si>
    <t>RD-113</t>
  </si>
  <si>
    <t>RD-200</t>
  </si>
  <si>
    <t>RD-210</t>
  </si>
  <si>
    <t>RD-600</t>
  </si>
  <si>
    <t>H</t>
  </si>
  <si>
    <t>Нет</t>
  </si>
  <si>
    <t>Внутренняя резьба</t>
  </si>
  <si>
    <t>Внешняя резьба</t>
  </si>
  <si>
    <t>Фланец</t>
  </si>
  <si>
    <t>Фактическое наличие теплообменников на складе Вы можете проверить в магазине:</t>
  </si>
  <si>
    <t>Перейти</t>
  </si>
  <si>
    <t>Для расчета теплообменника, создания чертежа и кода заказа обращайтесь в техническую поддержку:</t>
  </si>
  <si>
    <t>Программа подбора пластинчатых паяных теплообменников BPHE Design :</t>
  </si>
  <si>
    <t>Каталог доступных моделей, присоединений:</t>
  </si>
  <si>
    <t>Конфигуратор холодильной машины CoolConfig</t>
  </si>
  <si>
    <t>Модель RD-014</t>
  </si>
  <si>
    <t>Схем подключения сред</t>
  </si>
  <si>
    <t>Модель</t>
  </si>
  <si>
    <t>Макс. рабочее давление, бар</t>
  </si>
  <si>
    <t>Давление испытания, бар</t>
  </si>
  <si>
    <t>Количество пластин n</t>
  </si>
  <si>
    <t>Типы
Каналов</t>
  </si>
  <si>
    <t>Объем
 одного канала
Q1-Q2, л</t>
  </si>
  <si>
    <t>Объем
 одного канала
Q3-Q4, л</t>
  </si>
  <si>
    <t>Размер А,
 Мм</t>
  </si>
  <si>
    <t>Площадь
Пластин, м2</t>
  </si>
  <si>
    <t>Масса 
для ППТО 
с МРД 30 бар,
кг</t>
  </si>
  <si>
    <t>мин</t>
  </si>
  <si>
    <t>макс</t>
  </si>
  <si>
    <t>8,6+2,3*n</t>
  </si>
  <si>
    <t>RD-014W</t>
  </si>
  <si>
    <t>H, L</t>
  </si>
  <si>
    <t>0,74+0,05*n</t>
  </si>
  <si>
    <t>Код</t>
  </si>
  <si>
    <t>Тип</t>
  </si>
  <si>
    <t xml:space="preserve">Цена, у.е.
без НДС </t>
  </si>
  <si>
    <t>Цена, у.е. 
с НДС 20%</t>
  </si>
  <si>
    <r>
      <rPr>
        <b/>
        <sz val="12"/>
        <rFont val="Verdana"/>
        <family val="2"/>
        <charset val="204"/>
      </rPr>
      <t>Примечание:</t>
    </r>
    <r>
      <rPr>
        <sz val="12"/>
        <rFont val="Verdana"/>
        <family val="2"/>
        <charset val="204"/>
      </rPr>
      <t xml:space="preserve"> присоединительные размеры патрубков, дюйм 
(L-внешняя резьба, H,T-сварка/пайка/victaulic, N-внутренняя резьба)</t>
    </r>
  </si>
  <si>
    <t>Фланцы</t>
  </si>
  <si>
    <t>Сторона 1</t>
  </si>
  <si>
    <t>Сторона 2 (хладагента)</t>
  </si>
  <si>
    <t>H1</t>
  </si>
  <si>
    <t>H2</t>
  </si>
  <si>
    <t>Q1</t>
  </si>
  <si>
    <t>Q2</t>
  </si>
  <si>
    <t>Q3</t>
  </si>
  <si>
    <t>Q6</t>
  </si>
  <si>
    <t>Q5</t>
  </si>
  <si>
    <t>Q4</t>
  </si>
  <si>
    <t>L3/4</t>
  </si>
  <si>
    <t>H3/4</t>
  </si>
  <si>
    <t>021B0683R</t>
  </si>
  <si>
    <t>RD-014-14-3,0-H</t>
  </si>
  <si>
    <t>111B0279R</t>
  </si>
  <si>
    <t>021B0684R</t>
  </si>
  <si>
    <t>021B0040R</t>
  </si>
  <si>
    <t>RD-014-40-3,0-H</t>
  </si>
  <si>
    <t>H7/8</t>
  </si>
  <si>
    <t>Вернуться к Содержанию</t>
  </si>
  <si>
    <t>Модель RD-020W</t>
  </si>
  <si>
    <t>RD-020W</t>
  </si>
  <si>
    <t>30
45</t>
  </si>
  <si>
    <t>45
67,5</t>
  </si>
  <si>
    <t>Без дистрибьютора жидкости, МРД = 30/45 бар</t>
  </si>
  <si>
    <t>RD-020W-8-4,5-H</t>
  </si>
  <si>
    <t>H5/8''</t>
  </si>
  <si>
    <t>Модель RD-027</t>
  </si>
  <si>
    <t>Модель RD-027(W)</t>
  </si>
  <si>
    <t>1,3+0,11*n</t>
  </si>
  <si>
    <t>L1</t>
  </si>
  <si>
    <t>H1''1/8</t>
  </si>
  <si>
    <t>111B0072R</t>
  </si>
  <si>
    <t>L1''1/4</t>
  </si>
  <si>
    <t>H1''3/8</t>
  </si>
  <si>
    <t>111B0074R</t>
  </si>
  <si>
    <t>111B0075R</t>
  </si>
  <si>
    <t>RD-027-24-3,0-L</t>
  </si>
  <si>
    <t>021B8730R</t>
  </si>
  <si>
    <t>H1''5/8</t>
  </si>
  <si>
    <t>021B8733R</t>
  </si>
  <si>
    <t>Модель RD-030</t>
  </si>
  <si>
    <t>RD-030
RD-030-Q</t>
  </si>
  <si>
    <t>9+1,63*n</t>
  </si>
  <si>
    <t>1,1+0,09*n</t>
  </si>
  <si>
    <t>111B0336R</t>
  </si>
  <si>
    <t>RD-030-70-3,0-HQ</t>
  </si>
  <si>
    <t>L1''</t>
  </si>
  <si>
    <t>H7/8''</t>
  </si>
  <si>
    <t>Модель RD-032</t>
  </si>
  <si>
    <t>12+2,31*n</t>
  </si>
  <si>
    <t>1,3+0,13*n</t>
  </si>
  <si>
    <t>111B0268R</t>
  </si>
  <si>
    <t>RD-032-24-3,0-H</t>
  </si>
  <si>
    <t>N1“</t>
  </si>
  <si>
    <t>N1"</t>
  </si>
  <si>
    <t>Модель RD-052</t>
  </si>
  <si>
    <t>RD-052-Q</t>
  </si>
  <si>
    <t>RD-052-20-4,5-H</t>
  </si>
  <si>
    <t>021B4629R</t>
  </si>
  <si>
    <t>RD-052-30-3,0-H</t>
  </si>
  <si>
    <t>021H3281R</t>
  </si>
  <si>
    <t>021B4495R</t>
  </si>
  <si>
    <t>RD-052-30-4,5-H</t>
  </si>
  <si>
    <t>RD-052-40-4,5-H</t>
  </si>
  <si>
    <t>021B4631R</t>
  </si>
  <si>
    <t>RD-052-50-3,0-H</t>
  </si>
  <si>
    <t>RD-052-50-4,5-H</t>
  </si>
  <si>
    <t>H1"1/8</t>
  </si>
  <si>
    <t>RD-052-60-4,5-H</t>
  </si>
  <si>
    <t>RD-052-80-4,5-H</t>
  </si>
  <si>
    <t>021H9540R</t>
  </si>
  <si>
    <t>021B4541R</t>
  </si>
  <si>
    <t>RD-052-30-3,0-HQ</t>
  </si>
  <si>
    <t>H5/8</t>
  </si>
  <si>
    <t>021H8700R</t>
  </si>
  <si>
    <t>021B4547R</t>
  </si>
  <si>
    <t>Модель RD-060</t>
  </si>
  <si>
    <t>RD-060</t>
  </si>
  <si>
    <t>9,4+2,31*n</t>
  </si>
  <si>
    <t>3,1+0,195*n</t>
  </si>
  <si>
    <t>RD-060-Q</t>
  </si>
  <si>
    <t>021H9632R</t>
  </si>
  <si>
    <t>RD-060-32-3,0-H</t>
  </si>
  <si>
    <t>Модель RD-095B</t>
  </si>
  <si>
    <t>RD-095B</t>
  </si>
  <si>
    <t>11+2,81*n</t>
  </si>
  <si>
    <t>Модель RD-095B(X)</t>
  </si>
  <si>
    <t>L2</t>
  </si>
  <si>
    <t>H1"5/8</t>
  </si>
  <si>
    <t>111B0181R</t>
  </si>
  <si>
    <t>RD-095B-14-3,0-H</t>
  </si>
  <si>
    <t>021H9016R</t>
  </si>
  <si>
    <t>RD-095B-16-3,0-L</t>
  </si>
  <si>
    <t>H2''1/8</t>
  </si>
  <si>
    <t>021H9020R</t>
  </si>
  <si>
    <t>111B0189R</t>
  </si>
  <si>
    <t>RD-095B-20-3,0-H</t>
  </si>
  <si>
    <t>RD-095B-20-4,5-H</t>
  </si>
  <si>
    <t>021H9030R</t>
  </si>
  <si>
    <t>RD-095B-30-3,0-L</t>
  </si>
  <si>
    <t>RD-095B-30-3,0-H</t>
  </si>
  <si>
    <t>111B0191R</t>
  </si>
  <si>
    <t>RD-095B-30-4,5-H</t>
  </si>
  <si>
    <t>021H9040R</t>
  </si>
  <si>
    <t>RD-095B-40-3,0-L</t>
  </si>
  <si>
    <t>021B7262R</t>
  </si>
  <si>
    <t>RD-095B-40-4,5-H</t>
  </si>
  <si>
    <t>H2"1/8</t>
  </si>
  <si>
    <t>RD-095B-50-4,5-H</t>
  </si>
  <si>
    <t>RD-095B-60-4,5-H</t>
  </si>
  <si>
    <t>RD-095B-70-4,5-H</t>
  </si>
  <si>
    <t>RD-095B-80-4,5-H</t>
  </si>
  <si>
    <t>RD-095B-90-4,5-H</t>
  </si>
  <si>
    <t>RD-095B-100-4,5-H</t>
  </si>
  <si>
    <t>111B0215R</t>
  </si>
  <si>
    <t>RD-095B-110-4,5-H</t>
  </si>
  <si>
    <t>RD-095B-130-4,5-H</t>
  </si>
  <si>
    <t>RD-095B-140-4,5-H</t>
  </si>
  <si>
    <t>Модель RD-095</t>
  </si>
  <si>
    <t>RD-095-Q</t>
  </si>
  <si>
    <t>10,2+2,31*n</t>
  </si>
  <si>
    <t>Испарители с дистрибьютором жидкости, МРД = 30/45 бар</t>
  </si>
  <si>
    <t>RD-095-50-3,0-HQ</t>
  </si>
  <si>
    <t>021B6007R</t>
  </si>
  <si>
    <t>RD-095-60-3,0-HQ</t>
  </si>
  <si>
    <t>021H9560R</t>
  </si>
  <si>
    <t>021B6901R</t>
  </si>
  <si>
    <t>RD-095-110-3,0-HQ</t>
  </si>
  <si>
    <t>Модель RD-113W</t>
  </si>
  <si>
    <t>RD-113W-Q
RD-113W-DQ</t>
  </si>
  <si>
    <t>10,2+2,03*n</t>
  </si>
  <si>
    <t>7,434+0,342*n</t>
  </si>
  <si>
    <t>111B0303R</t>
  </si>
  <si>
    <t>RD-113W-50-3,0-HDQ</t>
  </si>
  <si>
    <t>N1/2</t>
  </si>
  <si>
    <t>111B6017R</t>
  </si>
  <si>
    <t>RD-113W-58-3,0-HDQ</t>
  </si>
  <si>
    <t>T76.1</t>
  </si>
  <si>
    <t>021H2691R</t>
  </si>
  <si>
    <t>RD-113W-78-3,0-HDQ</t>
  </si>
  <si>
    <t>021H2648R</t>
  </si>
  <si>
    <t>RD-113W-86-3,0-HDQ</t>
  </si>
  <si>
    <t>021H2685R</t>
  </si>
  <si>
    <t>RD-113W-90-3,0-HDQ</t>
  </si>
  <si>
    <t>L1''1/2</t>
  </si>
  <si>
    <t>021H8390R</t>
  </si>
  <si>
    <t>RD-113W-110-3,0-HDQ</t>
  </si>
  <si>
    <t>021H2656R</t>
  </si>
  <si>
    <t>RD-113W-122-3,0-HDQ</t>
  </si>
  <si>
    <t>111B0302R</t>
  </si>
  <si>
    <t>RD-113W-182-3,0-HDQ</t>
  </si>
  <si>
    <t>T60.3</t>
  </si>
  <si>
    <t>111B0316R</t>
  </si>
  <si>
    <t>RD-113W-206-4,5-HDQ</t>
  </si>
  <si>
    <t>Модель RD-200</t>
  </si>
  <si>
    <t>Без дистрибьютора жидкости, МРД = 15/21/30 бар</t>
  </si>
  <si>
    <t>H3''1/8</t>
  </si>
  <si>
    <t>H2''5/8</t>
  </si>
  <si>
    <t>L3</t>
  </si>
  <si>
    <t>RD-200-60-3,0-H</t>
  </si>
  <si>
    <t>RD-200-60-3,0-L</t>
  </si>
  <si>
    <t>111B2151R</t>
  </si>
  <si>
    <t>RD-200-150-3,0-L</t>
  </si>
  <si>
    <t>RD-200-190-3,0-H</t>
  </si>
  <si>
    <t>111B0223R</t>
  </si>
  <si>
    <t>111B2220R</t>
  </si>
  <si>
    <t>RD-200-220-3,0-H</t>
  </si>
  <si>
    <t>Модель RD-210</t>
  </si>
  <si>
    <t>8+2,61*n</t>
  </si>
  <si>
    <t>RD-210-60-4,5-HQ</t>
  </si>
  <si>
    <t>021B9633R</t>
  </si>
  <si>
    <t>RD-210-70-4,5-HQ</t>
  </si>
  <si>
    <t>RD-210-80-4,5-HQ</t>
  </si>
  <si>
    <t>RD-210-90-4,5-HQ</t>
  </si>
  <si>
    <t>111B0334R</t>
  </si>
  <si>
    <t>Т88,9</t>
  </si>
  <si>
    <t>RD-210-94-4,5-HDQ</t>
  </si>
  <si>
    <t>RD-210-134-4,5-HQ</t>
  </si>
  <si>
    <t>021H4755R</t>
  </si>
  <si>
    <t>RD-210-150-4,5-HDQ</t>
  </si>
  <si>
    <t>RD-210-158-4,5-HQ</t>
  </si>
  <si>
    <t>RD-210-170-4,5-HDQ</t>
  </si>
  <si>
    <t>021H8424R</t>
  </si>
  <si>
    <t>RD-210-194-4,5-HQ</t>
  </si>
  <si>
    <t>021B8238R</t>
  </si>
  <si>
    <t>RD-210-194-4,5-HDQ</t>
  </si>
  <si>
    <t>RD-210-230-4,5-HDQ</t>
  </si>
  <si>
    <t>Типоразмеры</t>
  </si>
  <si>
    <t>Резьбовое соединение</t>
  </si>
  <si>
    <t>NPT/BSP наружная резьба</t>
  </si>
  <si>
    <t>NPT/BSP внутренняя резьба</t>
  </si>
  <si>
    <t>1/2"</t>
  </si>
  <si>
    <t>3/4"</t>
  </si>
  <si>
    <t>1"</t>
  </si>
  <si>
    <t>1"1/4</t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</si>
  <si>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1/2</t>
    </r>
  </si>
  <si>
    <t>2"</t>
  </si>
  <si>
    <t>2" 1/2</t>
  </si>
  <si>
    <t>3"</t>
  </si>
  <si>
    <r>
      <rPr>
        <sz val="16"/>
        <rFont val="Verdana"/>
        <family val="2"/>
        <charset val="204"/>
      </rPr>
      <t>1"</t>
    </r>
    <r>
      <rPr>
        <sz val="15"/>
        <rFont val="Verdana"/>
        <family val="2"/>
        <charset val="204"/>
      </rPr>
      <t>1/4</t>
    </r>
  </si>
  <si>
    <t>*</t>
  </si>
  <si>
    <t>RD-021</t>
  </si>
  <si>
    <r>
      <rPr>
        <sz val="20"/>
        <rFont val="Nachlieli CLM"/>
        <family val="3"/>
        <charset val="177"/>
      </rPr>
      <t>*</t>
    </r>
    <r>
      <rPr>
        <sz val="12"/>
        <rFont val="Nachlieli CLM"/>
        <family val="3"/>
        <charset val="177"/>
      </rPr>
      <t>(1)</t>
    </r>
  </si>
  <si>
    <t>RD-030</t>
  </si>
  <si>
    <t>RD-061</t>
  </si>
  <si>
    <t>RD-120</t>
  </si>
  <si>
    <r>
      <rPr>
        <sz val="20"/>
        <rFont val="Nachlieli CLM"/>
        <family val="3"/>
        <charset val="177"/>
      </rPr>
      <t>*</t>
    </r>
    <r>
      <rPr>
        <sz val="12"/>
        <rFont val="Nachlieli CLM"/>
        <family val="3"/>
        <charset val="177"/>
      </rPr>
      <t>(2)</t>
    </r>
  </si>
  <si>
    <t>RD-190</t>
  </si>
  <si>
    <t>RD-195</t>
  </si>
  <si>
    <t>ø6,8</t>
  </si>
  <si>
    <t>ø9,6</t>
  </si>
  <si>
    <t>ø12,8</t>
  </si>
  <si>
    <t>ø15,9</t>
  </si>
  <si>
    <t>ø16,1</t>
  </si>
  <si>
    <t>ø19,2</t>
  </si>
  <si>
    <t>ø22,3</t>
  </si>
  <si>
    <t>ø25,3</t>
  </si>
  <si>
    <t>ø28,7</t>
  </si>
  <si>
    <t>ø32</t>
  </si>
  <si>
    <t>ø35,3</t>
  </si>
  <si>
    <t>ø38,5</t>
  </si>
  <si>
    <t>ø51</t>
  </si>
  <si>
    <t>ø54,1</t>
  </si>
  <si>
    <t>ø63,7</t>
  </si>
  <si>
    <t>ø66,9</t>
  </si>
  <si>
    <t>ø76,3</t>
  </si>
  <si>
    <t>ø79,5</t>
  </si>
  <si>
    <t>ø101</t>
  </si>
  <si>
    <t>ø125</t>
  </si>
  <si>
    <t>1/4"</t>
  </si>
  <si>
    <t>3/8"</t>
  </si>
  <si>
    <t>5/8"</t>
  </si>
  <si>
    <t>7/8"</t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</si>
  <si>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1/8</t>
    </r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</si>
  <si>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3/8</t>
    </r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</si>
  <si>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5/8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</si>
  <si>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1/8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</si>
  <si>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1/2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</si>
  <si>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5/8</t>
    </r>
  </si>
  <si>
    <r>
      <rPr>
        <sz val="16"/>
        <rFont val="Verdana"/>
        <family val="2"/>
        <charset val="204"/>
      </rPr>
      <t>3"</t>
    </r>
    <r>
      <rPr>
        <sz val="16"/>
        <rFont val="Myriad Pro"/>
        <family val="2"/>
        <charset val="204"/>
      </rPr>
      <t xml:space="preserve"> 1/8</t>
    </r>
  </si>
  <si>
    <t>4"</t>
  </si>
  <si>
    <t>5"</t>
  </si>
  <si>
    <t>(1)</t>
  </si>
  <si>
    <t xml:space="preserve">1 ½’’ внешняя резьба возможна, если патрубки расположены с разных сторон. Если патрубки расположены с одной стороны, тогда только два из четырех патрубков могут быть 1 ½’’. </t>
  </si>
  <si>
    <t>(2)</t>
  </si>
  <si>
    <t xml:space="preserve">Только патрубки Q1, Q2, H1, H2 могут быть с внешней резьбой 2 ½’’. Для Q3, Q4, H3, H4 максимальная возможная внешняя резьба 2’’. </t>
  </si>
  <si>
    <t>Доступные типы присоединений:</t>
  </si>
  <si>
    <t>Пайка</t>
  </si>
  <si>
    <t>Виктаулик</t>
  </si>
  <si>
    <t>111B0290R</t>
  </si>
  <si>
    <t>RD-113W-38-4,5-HDQ</t>
  </si>
  <si>
    <t>H7/8"</t>
  </si>
  <si>
    <t>T60,3</t>
  </si>
  <si>
    <t>111B0291R</t>
  </si>
  <si>
    <t>RD-113W-42-4,5-HDQ</t>
  </si>
  <si>
    <t>111B0292R</t>
  </si>
  <si>
    <t>RD-113W-46-4,5-HDQ</t>
  </si>
  <si>
    <t>111B0293R</t>
  </si>
  <si>
    <t>RD-113W-54-4,5-HDQ</t>
  </si>
  <si>
    <t>111B0294R</t>
  </si>
  <si>
    <t>RD-113W-62-4,5-HDQ</t>
  </si>
  <si>
    <t>111B0295R</t>
  </si>
  <si>
    <t>RD-113W-70-4,5-HDQ</t>
  </si>
  <si>
    <t>111B0296R</t>
  </si>
  <si>
    <t>RD-113W-78-4,5-HDQ</t>
  </si>
  <si>
    <t>T76,1</t>
  </si>
  <si>
    <t>H1"3/8</t>
  </si>
  <si>
    <t>111B0298R</t>
  </si>
  <si>
    <t>RD-113W-94-4,5-HDQ</t>
  </si>
  <si>
    <t>111B0299R</t>
  </si>
  <si>
    <t>RD-113W-106-4,5-HDQ</t>
  </si>
  <si>
    <t>111B0300R</t>
  </si>
  <si>
    <t>RD-113W-114-4,5-HDQ</t>
  </si>
  <si>
    <t>111B0301R</t>
  </si>
  <si>
    <t>RD-113W-122-4,5-HDQ</t>
  </si>
  <si>
    <t>111B0304R</t>
  </si>
  <si>
    <t>RD-113W-166-4,5-HDQ</t>
  </si>
  <si>
    <t>111B0305R</t>
  </si>
  <si>
    <t>RD-113W-178-4,5-HDQ</t>
  </si>
  <si>
    <t>111B0306R</t>
  </si>
  <si>
    <t>RD-113W-202-4,5-HDQ</t>
  </si>
  <si>
    <t>111B0307R</t>
  </si>
  <si>
    <t>RD-113W-250-4,5-HDQ</t>
  </si>
  <si>
    <t>T88,9</t>
  </si>
  <si>
    <t>RD-210-82-4,5-HDQ</t>
  </si>
  <si>
    <t>RD-210-110-4,5-HDQ</t>
  </si>
  <si>
    <t>RD-210-158-4,5-HDQ</t>
  </si>
  <si>
    <t>RD-210-182-4,5-HDQ</t>
  </si>
  <si>
    <t>RD-210-250-4,5-HDQ</t>
  </si>
  <si>
    <t>RD-210-182-4,5-HQ</t>
  </si>
  <si>
    <t>111B0340R</t>
  </si>
  <si>
    <t>RD-113W-134-4,5-HDQ</t>
  </si>
  <si>
    <t>111B0341R</t>
  </si>
  <si>
    <t>RD-113W-150-4,5-HDQ</t>
  </si>
  <si>
    <t>RD-210-110-4,5-HQ</t>
  </si>
  <si>
    <t>111B0392R</t>
  </si>
  <si>
    <t>RD-210-134-4,5-HDQ</t>
  </si>
  <si>
    <t>111B0367R</t>
  </si>
  <si>
    <t>111B0368R</t>
  </si>
  <si>
    <t>111B0370R</t>
  </si>
  <si>
    <t>111B0371R</t>
  </si>
  <si>
    <t>111B0373R</t>
  </si>
  <si>
    <t>111B0375R</t>
  </si>
  <si>
    <t>111B0379R</t>
  </si>
  <si>
    <t>111B0382R</t>
  </si>
  <si>
    <t>111B0385R</t>
  </si>
  <si>
    <t>111B0386R</t>
  </si>
  <si>
    <t>111B0387R</t>
  </si>
  <si>
    <t>111B0388R</t>
  </si>
  <si>
    <t>111B0389R</t>
  </si>
  <si>
    <t>111B0390R</t>
  </si>
  <si>
    <t>111B0391R</t>
  </si>
  <si>
    <t>111B0393R</t>
  </si>
  <si>
    <t>111B0398R</t>
  </si>
  <si>
    <t>111B0416R</t>
  </si>
  <si>
    <t>111B0434R</t>
  </si>
  <si>
    <t>111B0435R</t>
  </si>
  <si>
    <t>111B0436R</t>
  </si>
  <si>
    <t>111B0437R</t>
  </si>
  <si>
    <t>111B0438R</t>
  </si>
  <si>
    <t>111B0439R</t>
  </si>
  <si>
    <t>111B0440R</t>
  </si>
  <si>
    <t>111B0444R</t>
  </si>
  <si>
    <t>111B0445R</t>
  </si>
  <si>
    <t>111B0446R</t>
  </si>
  <si>
    <t>111B0447R</t>
  </si>
  <si>
    <t>111B0448R</t>
  </si>
  <si>
    <t>111B0449R</t>
  </si>
  <si>
    <t>111B0450R</t>
  </si>
  <si>
    <t>111B0451R</t>
  </si>
  <si>
    <t>111B0452R</t>
  </si>
  <si>
    <t>111B0453R</t>
  </si>
  <si>
    <t>111B0454R</t>
  </si>
  <si>
    <t>111B0455R</t>
  </si>
  <si>
    <t>111B0456R</t>
  </si>
  <si>
    <t>111B0464R</t>
  </si>
  <si>
    <t>RD-095-60-4,5-HQ</t>
  </si>
  <si>
    <t>RD-095-80-4,5-HQ</t>
  </si>
  <si>
    <t>111B0468R</t>
  </si>
  <si>
    <t>111B0469R</t>
  </si>
  <si>
    <t>111B0470R</t>
  </si>
  <si>
    <t>RD-095-90-4,5-HQ</t>
  </si>
  <si>
    <t>111B0471R</t>
  </si>
  <si>
    <t>RD-095-110-4,5-HQ</t>
  </si>
  <si>
    <t>111B0472R</t>
  </si>
  <si>
    <t>RD-095-144-4,5-HQ</t>
  </si>
  <si>
    <t>L2"1/2</t>
  </si>
  <si>
    <t>111B0473R</t>
  </si>
  <si>
    <t>111B0476R</t>
  </si>
  <si>
    <t>RD-210-150-4,5-HQ</t>
  </si>
  <si>
    <t>111B0477R</t>
  </si>
  <si>
    <t>RD-210-170-4,5-HQ</t>
  </si>
  <si>
    <t>111B0478R</t>
  </si>
  <si>
    <t>RD-210-270-4,5-HQ</t>
  </si>
  <si>
    <t>111B0479R</t>
  </si>
  <si>
    <t>RD-210-102-4,5-HDQ</t>
  </si>
  <si>
    <t>111B0480R</t>
  </si>
  <si>
    <t>111B0481R</t>
  </si>
  <si>
    <t>RD-210-122-4,5-HDQ</t>
  </si>
  <si>
    <t>111B0482R</t>
  </si>
  <si>
    <t>111B0484R</t>
  </si>
  <si>
    <t>111B0467R</t>
  </si>
  <si>
    <t>RD-095-70-4,5-HQ</t>
  </si>
  <si>
    <t>RD-210-70-4,5-HDQ</t>
  </si>
  <si>
    <t>Позиция на складе/
в транзите</t>
  </si>
  <si>
    <t>ü</t>
  </si>
  <si>
    <t>111B0501R</t>
  </si>
  <si>
    <t>111B0502R</t>
  </si>
  <si>
    <t>RD-210-120-4,5-HQ</t>
  </si>
  <si>
    <t>111B0508R</t>
  </si>
  <si>
    <t>RD-210-70-4.5-H</t>
  </si>
  <si>
    <t>111B0507R</t>
  </si>
  <si>
    <t>RD-210-90-4,5-H</t>
  </si>
  <si>
    <t>111B0506R</t>
  </si>
  <si>
    <t>RD-210-110-4,5-H</t>
  </si>
  <si>
    <t>111B0505R</t>
  </si>
  <si>
    <t>RD-210-140-4,5-H</t>
  </si>
  <si>
    <t>111B0504R</t>
  </si>
  <si>
    <t>RD-210-190-4,5-H</t>
  </si>
  <si>
    <t>RD-210-H</t>
  </si>
  <si>
    <t>111B0509R</t>
  </si>
  <si>
    <t>111B0514R</t>
  </si>
  <si>
    <t>RD-210-62-4,5-HDQ</t>
  </si>
  <si>
    <t>111B0512R</t>
  </si>
  <si>
    <t>RD-210-50-4,5-HDQ</t>
  </si>
  <si>
    <t>111B0510R</t>
  </si>
  <si>
    <t>111B0511R</t>
  </si>
  <si>
    <t>111B0513R</t>
  </si>
  <si>
    <t>RD-210-270-4,5-HDQ</t>
  </si>
  <si>
    <t>Складская программ</t>
  </si>
  <si>
    <t>🏠</t>
  </si>
  <si>
    <t>⛟</t>
  </si>
  <si>
    <t>позиция в транзите. Уточняйте сроки поставки в корзине</t>
  </si>
  <si>
    <t>позиция на складе. Свободный остаток можно уточнить в корзине</t>
  </si>
  <si>
    <t>складская программа</t>
  </si>
  <si>
    <t>Пластинчатый паяный теплообменник тип RD-014</t>
  </si>
  <si>
    <t>Пластинчатый паяный теплообменник тип RD-027(W)</t>
  </si>
  <si>
    <t>Пластинчатый паяный теплообменник тип RD-095B</t>
  </si>
  <si>
    <t>Пластинчатый паяный теплообменник тип RD-095</t>
  </si>
  <si>
    <t>Пластинчатый паяный теплообменник тип RD-200</t>
  </si>
  <si>
    <t>Пластинчатый паяный теплообменник тип RD-210 без дистрибьютора</t>
  </si>
  <si>
    <t>Типы и присоединительные размеры патрубков пластинчатых паяных теплообменников (BPHE)</t>
  </si>
  <si>
    <t>111B0547R</t>
  </si>
  <si>
    <t>RD-027-70-4,5-H</t>
  </si>
  <si>
    <t>111B0546R</t>
  </si>
  <si>
    <t>RD-027-60-4,5-H</t>
  </si>
  <si>
    <t>RD-027-50-4,5-H</t>
  </si>
  <si>
    <t>111B0545R</t>
  </si>
  <si>
    <t>RD-027-40-4,5-H</t>
  </si>
  <si>
    <t>111B0544R</t>
  </si>
  <si>
    <t>L1"</t>
  </si>
  <si>
    <t>111B0543R</t>
  </si>
  <si>
    <t>111B0542R</t>
  </si>
  <si>
    <t>RD-027-30-4,5-H</t>
  </si>
  <si>
    <t>RD-027-26-4,5-H</t>
  </si>
  <si>
    <t>111B0541R</t>
  </si>
  <si>
    <t>111B0539R</t>
  </si>
  <si>
    <t>RD-027-20-4,5-H</t>
  </si>
  <si>
    <t>111B0540R</t>
  </si>
  <si>
    <t>RD-027-14-4,5-H</t>
  </si>
  <si>
    <t>RD-027-10-4,5-H</t>
  </si>
  <si>
    <t>111B0538R</t>
  </si>
  <si>
    <t>H-пластина</t>
  </si>
  <si>
    <t>L-пластина</t>
  </si>
  <si>
    <t>111B0532R</t>
  </si>
  <si>
    <t>RD-052-30-4,5-HQ</t>
  </si>
  <si>
    <t>RD-052-40-4,5-HQ</t>
  </si>
  <si>
    <t>111B0533R</t>
  </si>
  <si>
    <t>111B0534R</t>
  </si>
  <si>
    <t>L1"1/4</t>
  </si>
  <si>
    <t>RD-052-50-4,5-HQ</t>
  </si>
  <si>
    <t>111B0535R</t>
  </si>
  <si>
    <t>RD-052-60-4,5-HQ</t>
  </si>
  <si>
    <t>RD-052-70-4,5-HQ</t>
  </si>
  <si>
    <t>RD-052-80-4,5-HQ</t>
  </si>
  <si>
    <t>RD-095B-160-4,5-H</t>
  </si>
  <si>
    <t>RD-095-30-4,5-HQ</t>
  </si>
  <si>
    <t>111B0527R</t>
  </si>
  <si>
    <t>RD-095-40-4,5-HQ</t>
  </si>
  <si>
    <t>111B0526R</t>
  </si>
  <si>
    <t>111B0537R</t>
  </si>
  <si>
    <t>RD-095-50-4,5-HQ</t>
  </si>
  <si>
    <t>111B0525R</t>
  </si>
  <si>
    <t>RD-210-50-4,5-HQ</t>
  </si>
  <si>
    <t>111B0518R</t>
  </si>
  <si>
    <t>111B0519R</t>
  </si>
  <si>
    <t>RD-210-102-4,5-HQ</t>
  </si>
  <si>
    <t>111B0521R</t>
  </si>
  <si>
    <t>RD-210-230-4,5-HQ</t>
  </si>
  <si>
    <t>111B0522R</t>
  </si>
  <si>
    <t>RD-210-250-4,5-HQ</t>
  </si>
  <si>
    <t>111B0523R</t>
  </si>
  <si>
    <t>111B0524R</t>
  </si>
  <si>
    <t>1 у.е = 1 Евро ЦБ +5 %</t>
  </si>
  <si>
    <t>HQ-пластина</t>
  </si>
  <si>
    <t>RD-095-100-4,5-HQ</t>
  </si>
  <si>
    <t>RD-020W-10-4,5-H</t>
  </si>
  <si>
    <t>RD-020W-6-4,5-H</t>
  </si>
  <si>
    <t>111B0555R</t>
  </si>
  <si>
    <t>5.</t>
  </si>
  <si>
    <t>Пластинчатый паяный теплообменник тип RD-052-HQ</t>
  </si>
  <si>
    <t>Пластинчатый паяный теплообменник тип RD-052-H(L)</t>
  </si>
  <si>
    <t>Пластинчатый паяный теплообменник тип RD-210-HQ</t>
  </si>
  <si>
    <t>Пластинчатый паяный теплообменник тип RD-210-HDQ</t>
  </si>
  <si>
    <t>Модель RD-210-H(D)Q</t>
  </si>
  <si>
    <t>Масса 
для ППТО 
с МРД 45 бар,
кг</t>
  </si>
  <si>
    <t>Цена, у.е. 
с НДС 22%</t>
  </si>
  <si>
    <t>RD-014-14-4,5-H</t>
  </si>
  <si>
    <t>RD-014-18-4,5-H</t>
  </si>
  <si>
    <t>RD-014-24-4,5-H</t>
  </si>
  <si>
    <t>RD-014-28-4,5-H</t>
  </si>
  <si>
    <t>027B0102R1</t>
  </si>
  <si>
    <t>027B0141R1</t>
  </si>
  <si>
    <t>027B0101R1</t>
  </si>
  <si>
    <t>027B0142R1</t>
  </si>
  <si>
    <t>027B0202R1</t>
  </si>
  <si>
    <t>027B0262R1</t>
  </si>
  <si>
    <t>027B0302R1</t>
  </si>
  <si>
    <t>027B0342R1</t>
  </si>
  <si>
    <t>027B0402R1</t>
  </si>
  <si>
    <t>027B0502R1</t>
  </si>
  <si>
    <t>027B0602R1</t>
  </si>
  <si>
    <t>027B0702R1</t>
  </si>
  <si>
    <t>027B0241R1</t>
  </si>
  <si>
    <t>RD-027-34-4,5-H</t>
  </si>
  <si>
    <t>052B0202R1</t>
  </si>
  <si>
    <t>052B0301R1</t>
  </si>
  <si>
    <t>052B0302R1</t>
  </si>
  <si>
    <t>052B0402R1</t>
  </si>
  <si>
    <t>052B0502R1</t>
  </si>
  <si>
    <t>052B0602R1</t>
  </si>
  <si>
    <t>052B0702R1</t>
  </si>
  <si>
    <t>052B0802R1</t>
  </si>
  <si>
    <t>052B0303R1</t>
  </si>
  <si>
    <t>052B0403R1</t>
  </si>
  <si>
    <t>052B0503R1</t>
  </si>
  <si>
    <t>052B0603R1</t>
  </si>
  <si>
    <t>052B0703R1</t>
  </si>
  <si>
    <t>052B0803R1</t>
  </si>
  <si>
    <t>095B0161R1</t>
  </si>
  <si>
    <t>095B0202R2</t>
  </si>
  <si>
    <t>095B0201R1</t>
  </si>
  <si>
    <t>095B0301R1</t>
  </si>
  <si>
    <t>095B0401R1</t>
  </si>
  <si>
    <t>095B0202R1</t>
  </si>
  <si>
    <t>095B0303R1</t>
  </si>
  <si>
    <t>095B0302R2</t>
  </si>
  <si>
    <t>095B0402R1</t>
  </si>
  <si>
    <t>095B0502R1</t>
  </si>
  <si>
    <t>095B0602R1</t>
  </si>
  <si>
    <t>095B0702R1</t>
  </si>
  <si>
    <t>095B0802R1</t>
  </si>
  <si>
    <t>095B0902R1</t>
  </si>
  <si>
    <t>095B1002R1</t>
  </si>
  <si>
    <t xml:space="preserve">095B1102R1 </t>
  </si>
  <si>
    <t>095B1202R1</t>
  </si>
  <si>
    <t>095B1302R1</t>
  </si>
  <si>
    <t>095B1402R1</t>
  </si>
  <si>
    <t>095B1602R1</t>
  </si>
  <si>
    <t>095B0403R1</t>
  </si>
  <si>
    <t>095B0503R1</t>
  </si>
  <si>
    <t>095B0603R1</t>
  </si>
  <si>
    <t>095B0703R1</t>
  </si>
  <si>
    <t>095B0803R1</t>
  </si>
  <si>
    <t>095B0903R1</t>
  </si>
  <si>
    <t>095B1003R1</t>
  </si>
  <si>
    <t>095B1103R1</t>
  </si>
  <si>
    <t>095B1443R1</t>
  </si>
  <si>
    <t>210B0503R1</t>
  </si>
  <si>
    <t>210B0603R1</t>
  </si>
  <si>
    <t>210B0703R1</t>
  </si>
  <si>
    <t>210B0803R1</t>
  </si>
  <si>
    <t>210B0903R1</t>
  </si>
  <si>
    <t>210B1023R1</t>
  </si>
  <si>
    <t>210B1103R1</t>
  </si>
  <si>
    <t>210B1203R1</t>
  </si>
  <si>
    <t>210B1503R1</t>
  </si>
  <si>
    <t>210B1703R1</t>
  </si>
  <si>
    <t>210B1343R1</t>
  </si>
  <si>
    <t>210B1583R1</t>
  </si>
  <si>
    <t>210B1823R1</t>
  </si>
  <si>
    <t>210B1943R1</t>
  </si>
  <si>
    <t>210B2303R1</t>
  </si>
  <si>
    <t>210B2503R1</t>
  </si>
  <si>
    <t>210B2703R1</t>
  </si>
  <si>
    <t>014B0142R1</t>
  </si>
  <si>
    <t>014B0182R1</t>
  </si>
  <si>
    <t>014B0242R1</t>
  </si>
  <si>
    <t>014B0282R1</t>
  </si>
  <si>
    <t>014B0402R1</t>
  </si>
  <si>
    <t>111B0559R</t>
  </si>
  <si>
    <t>H1/2"</t>
  </si>
  <si>
    <t>H3/8"</t>
  </si>
  <si>
    <t>H5/8"</t>
  </si>
  <si>
    <t>111B0558R</t>
  </si>
  <si>
    <t>111B0561R</t>
  </si>
  <si>
    <t>RD-027-12-4,5-H</t>
  </si>
  <si>
    <t>RD-027-16-4,5-H</t>
  </si>
  <si>
    <t>H3/4"</t>
  </si>
  <si>
    <t>111B0562R</t>
  </si>
  <si>
    <t>095B0302R1</t>
  </si>
  <si>
    <t>210B2704R1</t>
  </si>
  <si>
    <t>210B2504R1</t>
  </si>
  <si>
    <t>210B1104R1</t>
  </si>
  <si>
    <t>210B1224R1</t>
  </si>
  <si>
    <t>210B1344R1</t>
  </si>
  <si>
    <t>210B1504R1</t>
  </si>
  <si>
    <t>210B1584R1</t>
  </si>
  <si>
    <t>210B1704R1</t>
  </si>
  <si>
    <t>210B1824R1</t>
  </si>
  <si>
    <t>210B1944R1</t>
  </si>
  <si>
    <t>210B2304R1</t>
  </si>
  <si>
    <t>210B1024R1</t>
  </si>
  <si>
    <t>210B0944R1</t>
  </si>
  <si>
    <t>210B0824R1</t>
  </si>
  <si>
    <t>210B0624R1</t>
  </si>
  <si>
    <t>210B0704R1</t>
  </si>
  <si>
    <t>210B0504R1</t>
  </si>
  <si>
    <t>052B0302R2</t>
  </si>
  <si>
    <t>RD-027-24-4,5-L</t>
  </si>
  <si>
    <t>RD-052-30-4,5-L</t>
  </si>
  <si>
    <t>052B0303R2</t>
  </si>
  <si>
    <t>052B0503R2</t>
  </si>
  <si>
    <t>095B0603R2</t>
  </si>
  <si>
    <t>Пластинчатый паяный теплообменник тип RD-020(W)</t>
  </si>
  <si>
    <t>12.</t>
  </si>
  <si>
    <t>Для кодов 111B / 021B</t>
  </si>
  <si>
    <t>Для кодов 014B</t>
  </si>
  <si>
    <t>9+2,3*n</t>
  </si>
  <si>
    <t>0,7+0,06*n</t>
  </si>
  <si>
    <t>Для кодов 021B /111B</t>
  </si>
  <si>
    <t>Для кодов 027B</t>
  </si>
  <si>
    <t>1,3+0,12*n</t>
  </si>
  <si>
    <t>10+2,32*n</t>
  </si>
  <si>
    <t>Для кодов 021H/021B/111B</t>
  </si>
  <si>
    <t>Для кодов 052B</t>
  </si>
  <si>
    <t>9+2,32*n</t>
  </si>
  <si>
    <t>Для кодов 095B</t>
  </si>
  <si>
    <t>11+2,7*n</t>
  </si>
  <si>
    <t>7,8+0,44*n</t>
  </si>
  <si>
    <t>Для кодов 210B</t>
  </si>
  <si>
    <t>13+0,82*n</t>
  </si>
  <si>
    <t>8+2,31*n</t>
  </si>
  <si>
    <t>Для кодов 020B</t>
  </si>
  <si>
    <t>Размер А,
 мм</t>
  </si>
  <si>
    <t>1,0+0,08*n</t>
  </si>
  <si>
    <t>2,6+0,19*n</t>
  </si>
  <si>
    <t>Вес 
ППТО 
с МРД 45 бар,
кг</t>
  </si>
  <si>
    <t>Для кодов 200B</t>
  </si>
  <si>
    <t>13+0,67*n</t>
  </si>
  <si>
    <t>14+2,7*n</t>
  </si>
  <si>
    <t>111B0560R</t>
  </si>
  <si>
    <t>0,6+0,06*n</t>
  </si>
  <si>
    <t>9,5+2,35*n</t>
  </si>
  <si>
    <t>7+0,36*n</t>
  </si>
  <si>
    <t>7,6+0,44*n</t>
  </si>
  <si>
    <t>12+2,75*n</t>
  </si>
  <si>
    <t>13+0,75*n</t>
  </si>
  <si>
    <t>13+0,78*n</t>
  </si>
  <si>
    <t>8+2,6*n</t>
  </si>
  <si>
    <t>RD-210-Q</t>
  </si>
  <si>
    <t>RD-210-DQ</t>
  </si>
  <si>
    <r>
      <t xml:space="preserve">ГЦМ
</t>
    </r>
    <r>
      <rPr>
        <b/>
        <sz val="12"/>
        <rFont val="Verdana"/>
        <family val="2"/>
        <charset val="204"/>
      </rPr>
      <t>U3_1</t>
    </r>
  </si>
  <si>
    <r>
      <t xml:space="preserve">ГЦМ
</t>
    </r>
    <r>
      <rPr>
        <b/>
        <sz val="12"/>
        <rFont val="Verdana"/>
        <family val="2"/>
        <charset val="204"/>
      </rPr>
      <t>U5</t>
    </r>
  </si>
  <si>
    <r>
      <t xml:space="preserve">
ГЦМ
</t>
    </r>
    <r>
      <rPr>
        <b/>
        <sz val="12"/>
        <rFont val="Verdana"/>
        <family val="2"/>
        <charset val="204"/>
      </rPr>
      <t>U5</t>
    </r>
  </si>
  <si>
    <t>RD-210-HDQ</t>
  </si>
  <si>
    <t>021H8344R</t>
  </si>
  <si>
    <t>021H8282R</t>
  </si>
  <si>
    <t>021H8460R</t>
  </si>
  <si>
    <t>021H8465R</t>
  </si>
  <si>
    <t>021H8459R</t>
  </si>
  <si>
    <t>111B0369R</t>
  </si>
  <si>
    <t>021H8419R</t>
  </si>
  <si>
    <t>021H8396R</t>
  </si>
  <si>
    <t>021H8393R</t>
  </si>
  <si>
    <t>021H8385R</t>
  </si>
  <si>
    <t>021H8490R</t>
  </si>
  <si>
    <t>021H8401R</t>
  </si>
  <si>
    <t>111B0359R</t>
  </si>
  <si>
    <t>021H8421R</t>
  </si>
  <si>
    <t>111B0224R</t>
  </si>
  <si>
    <t>RD-210-HQ</t>
  </si>
  <si>
    <t>021B9788R</t>
  </si>
  <si>
    <t>021B9664R</t>
  </si>
  <si>
    <t>111B0355R</t>
  </si>
  <si>
    <t>021H4783R</t>
  </si>
  <si>
    <t>021H8230R</t>
  </si>
  <si>
    <t>021H4782R</t>
  </si>
  <si>
    <t>021H8345R</t>
  </si>
  <si>
    <t>021H4619R</t>
  </si>
  <si>
    <t>021H4721R</t>
  </si>
  <si>
    <t>021H8495R</t>
  </si>
  <si>
    <t>021H8405R</t>
  </si>
  <si>
    <t>021H8413R</t>
  </si>
  <si>
    <t>111B0358R</t>
  </si>
  <si>
    <t>021B7261R</t>
  </si>
  <si>
    <t>111B0207R</t>
  </si>
  <si>
    <t>111B0208R</t>
  </si>
  <si>
    <t>111B0186R</t>
  </si>
  <si>
    <t>021B7265R</t>
  </si>
  <si>
    <t>111B0211R</t>
  </si>
  <si>
    <t>111B0212R</t>
  </si>
  <si>
    <t>111B0213R</t>
  </si>
  <si>
    <t>111B0214R</t>
  </si>
  <si>
    <t>111B0275R</t>
  </si>
  <si>
    <t>021H6856R</t>
  </si>
  <si>
    <t>021B4542R</t>
  </si>
  <si>
    <t>021B4543R</t>
  </si>
  <si>
    <t>021B4545R</t>
  </si>
  <si>
    <t>111B0176R</t>
  </si>
  <si>
    <t>021B4546R</t>
  </si>
  <si>
    <t>021B4628R</t>
  </si>
  <si>
    <t>111B0197R</t>
  </si>
  <si>
    <t>021B4630R</t>
  </si>
  <si>
    <t>021B4632R</t>
  </si>
  <si>
    <t>111B0200R</t>
  </si>
  <si>
    <t>111B0202R</t>
  </si>
  <si>
    <t>021B8721R</t>
  </si>
  <si>
    <t>021B8724R</t>
  </si>
  <si>
    <t>021B8723R</t>
  </si>
  <si>
    <t>111B0354R</t>
  </si>
  <si>
    <t>021B8727R</t>
  </si>
  <si>
    <t>021B8728R</t>
  </si>
  <si>
    <t>111B0175R</t>
  </si>
  <si>
    <t>111B0352R</t>
  </si>
  <si>
    <t>021B8731R</t>
  </si>
  <si>
    <t>111B0190R</t>
  </si>
  <si>
    <t>021B8732R</t>
  </si>
  <si>
    <t>111B0286R</t>
  </si>
  <si>
    <r>
      <t xml:space="preserve">Аналог СТАРЫЙ / НОВЫЙ КОД предложен из условия одинаковые: </t>
    </r>
    <r>
      <rPr>
        <b/>
        <sz val="14"/>
        <color rgb="FFFF0000"/>
        <rFont val="Myriad Pro"/>
        <family val="2"/>
        <charset val="204"/>
      </rPr>
      <t>ТИПОРАЗМЕР / КОЛИЧЕСТВО ПЛАСТИН / ТИП КАНАЛА</t>
    </r>
  </si>
  <si>
    <t>Присоединения могут отличаться у старых и новых кодов.</t>
  </si>
  <si>
    <t>13.</t>
  </si>
  <si>
    <t>Кросс-референс старых/новых кодов</t>
  </si>
  <si>
    <t>RD-014-24-3,0-H</t>
  </si>
  <si>
    <t>RD-014-28-3,0-H</t>
  </si>
  <si>
    <t>111B0556R</t>
  </si>
  <si>
    <t>RD-014-8-3,0-H</t>
  </si>
  <si>
    <t>RD-027-10-3,0-L</t>
  </si>
  <si>
    <t>RD-027-14-3,0-L</t>
  </si>
  <si>
    <t>111B0196R</t>
  </si>
  <si>
    <t>111B0198R</t>
  </si>
  <si>
    <t>111B0199R</t>
  </si>
  <si>
    <t>021H9523R</t>
  </si>
  <si>
    <t>111B0564R</t>
  </si>
  <si>
    <t>111B0536R</t>
  </si>
  <si>
    <t>RD-052-50-3,0-HQ</t>
  </si>
  <si>
    <t>111B0443R</t>
  </si>
  <si>
    <t>111B0206R</t>
  </si>
  <si>
    <t>111B0209R</t>
  </si>
  <si>
    <t>111B0210R</t>
  </si>
  <si>
    <t>111B0217R</t>
  </si>
  <si>
    <t>111B0218R</t>
  </si>
  <si>
    <t>111B0528R</t>
  </si>
  <si>
    <t>RD-095B-10-4,5-H</t>
  </si>
  <si>
    <t>111B0565R</t>
  </si>
  <si>
    <t>111B0568R</t>
  </si>
  <si>
    <t>111B0569R</t>
  </si>
  <si>
    <t>RD-200-220-3,0-L</t>
  </si>
  <si>
    <t>111B0432R</t>
  </si>
  <si>
    <t>111B2221R</t>
  </si>
  <si>
    <t>111B0414R</t>
  </si>
  <si>
    <t>RD-200-210-3,0-L</t>
  </si>
  <si>
    <t>111B0431R</t>
  </si>
  <si>
    <t>111B2211R</t>
  </si>
  <si>
    <t>RD-200-210-3,0-H</t>
  </si>
  <si>
    <t>111B2210R</t>
  </si>
  <si>
    <t>111B0413R</t>
  </si>
  <si>
    <t>RD-200-200-3,0-L</t>
  </si>
  <si>
    <t>111B0430R</t>
  </si>
  <si>
    <t>111B2201R</t>
  </si>
  <si>
    <t>RD-200-200-3,0-H</t>
  </si>
  <si>
    <t>111B2200R</t>
  </si>
  <si>
    <t>111B0412R</t>
  </si>
  <si>
    <t>RD-200-190-3,0-L</t>
  </si>
  <si>
    <t>111B0429R</t>
  </si>
  <si>
    <t>111B2191R</t>
  </si>
  <si>
    <t>111B0457R</t>
  </si>
  <si>
    <t>111B0411R</t>
  </si>
  <si>
    <t>111B2190R</t>
  </si>
  <si>
    <t>RD-200-180-3,0-L</t>
  </si>
  <si>
    <t>111B0428R</t>
  </si>
  <si>
    <t>111B2181R</t>
  </si>
  <si>
    <t>RD-200-180-3,0-H</t>
  </si>
  <si>
    <t>111B2180R</t>
  </si>
  <si>
    <t>111B0410R</t>
  </si>
  <si>
    <t>RD-200-170-3,0-L</t>
  </si>
  <si>
    <t>111B0427R</t>
  </si>
  <si>
    <t>111B2171R</t>
  </si>
  <si>
    <t>RD-200-170-3,0-H</t>
  </si>
  <si>
    <t>111B2170R</t>
  </si>
  <si>
    <t>111B0409R</t>
  </si>
  <si>
    <t>RD-200-160-3,0-L</t>
  </si>
  <si>
    <t>111B0426R</t>
  </si>
  <si>
    <t>111B2161R</t>
  </si>
  <si>
    <t>RD-200-160-3,0-H</t>
  </si>
  <si>
    <t>111B2160R</t>
  </si>
  <si>
    <t>111B0408R</t>
  </si>
  <si>
    <t>111B0425R</t>
  </si>
  <si>
    <t>RD-200-150-3,0-H</t>
  </si>
  <si>
    <t>111B2150R</t>
  </si>
  <si>
    <t>111B0407R</t>
  </si>
  <si>
    <t>RD-200-140-3,0-L</t>
  </si>
  <si>
    <t>111B0424R</t>
  </si>
  <si>
    <t>111B2141R</t>
  </si>
  <si>
    <t>RD-200-140-3,0-H</t>
  </si>
  <si>
    <t>111B2140R</t>
  </si>
  <si>
    <t>111B0406R</t>
  </si>
  <si>
    <t>RD-200-130-3,0-L</t>
  </si>
  <si>
    <t>111B0423R</t>
  </si>
  <si>
    <t>111B2131R</t>
  </si>
  <si>
    <t>RD-200-130-3,0-H</t>
  </si>
  <si>
    <t>111B2130R</t>
  </si>
  <si>
    <t>111B0405R</t>
  </si>
  <si>
    <t>RD-200-120-3,0-L</t>
  </si>
  <si>
    <t>111B0422R</t>
  </si>
  <si>
    <t>111B2121R</t>
  </si>
  <si>
    <t>RD-200-120-3,0-H</t>
  </si>
  <si>
    <t>111B2120R</t>
  </si>
  <si>
    <t>111B0404R</t>
  </si>
  <si>
    <t>RD-200-110-3,0-L</t>
  </si>
  <si>
    <t>111B0421R</t>
  </si>
  <si>
    <t>111B2111R</t>
  </si>
  <si>
    <t>RD-200-110-3,0-H</t>
  </si>
  <si>
    <t>111B2110R</t>
  </si>
  <si>
    <t>111B0403R</t>
  </si>
  <si>
    <t>RD-200-100-3,0-L</t>
  </si>
  <si>
    <t>111B0420R</t>
  </si>
  <si>
    <t>111B2101R</t>
  </si>
  <si>
    <t>RD-200-100-3,0-H</t>
  </si>
  <si>
    <t>111B2100R</t>
  </si>
  <si>
    <t>111B0402R</t>
  </si>
  <si>
    <t>RD-200-90-3,0-L</t>
  </si>
  <si>
    <t>111B0419R</t>
  </si>
  <si>
    <t>111B2091R</t>
  </si>
  <si>
    <t>RD-200-90-3,0-H</t>
  </si>
  <si>
    <t>111B2090R</t>
  </si>
  <si>
    <t>111B0401R</t>
  </si>
  <si>
    <t>RD-200-80-3,0-L</t>
  </si>
  <si>
    <t>111B0418R</t>
  </si>
  <si>
    <t>111B2081R</t>
  </si>
  <si>
    <t>RD-200-80-3,0-H</t>
  </si>
  <si>
    <t>111B2080R</t>
  </si>
  <si>
    <t>111B0400R</t>
  </si>
  <si>
    <t>RD-200-70-3,0-L</t>
  </si>
  <si>
    <t>111B2071R</t>
  </si>
  <si>
    <t>RD-200-70-3,0-H</t>
  </si>
  <si>
    <t>111B2070R</t>
  </si>
  <si>
    <t>111B0399R</t>
  </si>
  <si>
    <t>111B0417R</t>
  </si>
  <si>
    <t>111B0364R</t>
  </si>
  <si>
    <t>021H0953R</t>
  </si>
  <si>
    <t>111B2061R</t>
  </si>
  <si>
    <t>111B2060R</t>
  </si>
  <si>
    <t>RD-200-50-3,0-L</t>
  </si>
  <si>
    <t>111B0415R</t>
  </si>
  <si>
    <t>111B0264R</t>
  </si>
  <si>
    <t>111B2051R</t>
  </si>
  <si>
    <t>RD-200-50-3,0-H</t>
  </si>
  <si>
    <t>111B2050R</t>
  </si>
  <si>
    <t>111B0397R</t>
  </si>
  <si>
    <t>111B0458R</t>
  </si>
  <si>
    <t>RD-200-300-3,0-H</t>
  </si>
  <si>
    <t>H4''</t>
  </si>
  <si>
    <t>111B0236R</t>
  </si>
  <si>
    <t>111B0520R</t>
  </si>
  <si>
    <t>111B0328R</t>
  </si>
  <si>
    <t>111B0346R</t>
  </si>
  <si>
    <t>111B0329R</t>
  </si>
  <si>
    <t>111B0348R</t>
  </si>
  <si>
    <t>111B0330R</t>
  </si>
  <si>
    <t>111B0349R</t>
  </si>
  <si>
    <t>111B0331R</t>
  </si>
  <si>
    <t>111B0350R</t>
  </si>
  <si>
    <t>111B0347R</t>
  </si>
  <si>
    <t>111B0332R</t>
  </si>
  <si>
    <t>RD-210-150-3,0-HQ</t>
  </si>
  <si>
    <t>RD-210-174-4,5-HQ</t>
  </si>
  <si>
    <t>111B0308R</t>
  </si>
  <si>
    <t>111B0309R</t>
  </si>
  <si>
    <t>111B0310R</t>
  </si>
  <si>
    <t>111B0311R</t>
  </si>
  <si>
    <t>111B0312R</t>
  </si>
  <si>
    <t>111B0313R</t>
  </si>
  <si>
    <t>111B0315R</t>
  </si>
  <si>
    <t>111B0318R</t>
  </si>
  <si>
    <t>111B0319R</t>
  </si>
  <si>
    <t>111B0314R</t>
  </si>
  <si>
    <t>111B0317R</t>
  </si>
  <si>
    <t>111B0321R</t>
  </si>
  <si>
    <t>111B0322R</t>
  </si>
  <si>
    <t>111B0323R</t>
  </si>
  <si>
    <t>111B0324R</t>
  </si>
  <si>
    <t>111B0326R</t>
  </si>
  <si>
    <t>111B0327R</t>
  </si>
  <si>
    <t>RD-210-58-4,5-HDQ</t>
  </si>
  <si>
    <t>RD-210-66-4,5-HDQ</t>
  </si>
  <si>
    <t>RD-210-90-4,5-HDQ</t>
  </si>
  <si>
    <t>RD-210-118-4,5-HDQ</t>
  </si>
  <si>
    <t>RD-210-138-4,5-HDQ</t>
  </si>
  <si>
    <t>RD-210-154-4,5-HDQ</t>
  </si>
  <si>
    <t>RD-210-234-4,5-HDQ</t>
  </si>
  <si>
    <t>T72,3</t>
  </si>
  <si>
    <t>Аксессуары</t>
  </si>
  <si>
    <t>211H2210R</t>
  </si>
  <si>
    <t>Комплект быстросъемная муфта T88.9 (Victaulic) и патрубок переходной AISI 304</t>
  </si>
  <si>
    <t>Комплект: быстросъемная муфта T88.9mm (DN80) для присоединений ППТО Victaulic. Материал корпуса - AISI 304. Материал уплотнения - EPDM. PN16. Патрубок переходной муфта-труба. DN80. Материал корпуса - AISI 304. Применяемые среды: Пропиленгликоль 50% / Этиленгликоль 50% / Вода</t>
  </si>
  <si>
    <t>Описание</t>
  </si>
  <si>
    <t>Наименование</t>
  </si>
  <si>
    <t xml:space="preserve">Код </t>
  </si>
  <si>
    <t>RD-095B-20-3,0-L</t>
  </si>
  <si>
    <t>14.</t>
  </si>
  <si>
    <t>Пластинчатый паяный теплообменник тип RD-113W</t>
  </si>
  <si>
    <t>RD-095B-40-4,5-L</t>
  </si>
  <si>
    <t>RD-095B-20-4,5-L</t>
  </si>
  <si>
    <t>RD-095B-30-4,5-L</t>
  </si>
  <si>
    <t xml:space="preserve">Теплообменники отличаются толщиной от кодов 111B.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</si>
</sst>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?/?"/>
  </numFmts>
  <fonts count="49">
    <font>
      <sz val="10"/>
      <name val="Myriad Pr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20"/>
      <name val="Verdana"/>
      <family val="2"/>
      <charset val="204"/>
    </font>
    <font>
      <sz val="10"/>
      <name val="Verdana"/>
      <family val="2"/>
      <charset val="204"/>
    </font>
    <font>
      <b/>
      <sz val="14"/>
      <name val="Verdana"/>
      <family val="2"/>
      <charset val="204"/>
    </font>
    <font>
      <sz val="12"/>
      <name val="Verdana"/>
      <family val="2"/>
      <charset val="204"/>
    </font>
    <font>
      <u/>
      <sz val="10"/>
      <color rgb="FF0000FF"/>
      <name val="Myriad Pro"/>
      <family val="2"/>
      <charset val="204"/>
    </font>
    <font>
      <u/>
      <sz val="12"/>
      <color rgb="FF0000FF"/>
      <name val="Verdana"/>
      <family val="2"/>
      <charset val="204"/>
    </font>
    <font>
      <b/>
      <sz val="20"/>
      <name val="Verdana"/>
      <family val="2"/>
      <charset val="204"/>
    </font>
    <font>
      <sz val="20"/>
      <color rgb="FF0000FF"/>
      <name val="Verdana"/>
      <family val="2"/>
      <charset val="204"/>
    </font>
    <font>
      <b/>
      <sz val="14"/>
      <name val="Myriad Pro"/>
      <family val="2"/>
      <charset val="204"/>
    </font>
    <font>
      <u/>
      <sz val="20"/>
      <color rgb="FF0000FF"/>
      <name val="Myriad Pro"/>
      <family val="2"/>
      <charset val="204"/>
    </font>
    <font>
      <u/>
      <sz val="11"/>
      <color rgb="FF0000FF"/>
      <name val="Verdana"/>
      <family val="2"/>
      <charset val="204"/>
    </font>
    <font>
      <b/>
      <sz val="12"/>
      <name val="Verdana"/>
      <family val="2"/>
      <charset val="204"/>
    </font>
    <font>
      <b/>
      <sz val="18"/>
      <name val="Myriad Pro"/>
      <family val="2"/>
      <charset val="204"/>
    </font>
    <font>
      <b/>
      <sz val="12"/>
      <name val="Myriad Pro"/>
      <family val="2"/>
      <charset val="204"/>
    </font>
    <font>
      <b/>
      <sz val="12"/>
      <color rgb="FFFFFFFF"/>
      <name val="Verdana"/>
      <family val="2"/>
      <charset val="204"/>
    </font>
    <font>
      <b/>
      <sz val="18"/>
      <color rgb="FF0000FF"/>
      <name val="Myriad Pro"/>
      <family val="2"/>
      <charset val="204"/>
    </font>
    <font>
      <sz val="16"/>
      <name val="Myriad Pro"/>
      <family val="2"/>
      <charset val="204"/>
    </font>
    <font>
      <sz val="10"/>
      <name val="Myriad Pro"/>
      <family val="2"/>
      <charset val="204"/>
    </font>
    <font>
      <sz val="16"/>
      <name val="Verdana"/>
      <family val="2"/>
      <charset val="204"/>
    </font>
    <font>
      <sz val="15"/>
      <name val="Verdana"/>
      <family val="2"/>
      <charset val="204"/>
    </font>
    <font>
      <sz val="20"/>
      <name val="Myriad Pro"/>
      <family val="2"/>
      <charset val="204"/>
    </font>
    <font>
      <sz val="20"/>
      <name val="Nachlieli CLM"/>
      <family val="3"/>
      <charset val="177"/>
    </font>
    <font>
      <sz val="12"/>
      <name val="Nachlieli CLM"/>
      <family val="3"/>
      <charset val="177"/>
    </font>
    <font>
      <sz val="18"/>
      <name val="Nachlieli CLM"/>
      <family val="3"/>
      <charset val="177"/>
    </font>
    <font>
      <sz val="18"/>
      <name val="Myriad Pro"/>
      <family val="2"/>
      <charset val="204"/>
    </font>
    <font>
      <sz val="18"/>
      <color rgb="FF000000"/>
      <name val="Arial"/>
      <family val="2"/>
      <charset val="204"/>
    </font>
    <font>
      <sz val="17"/>
      <name val="Myriad Pro"/>
      <family val="2"/>
      <charset val="204"/>
    </font>
    <font>
      <sz val="12"/>
      <color theme="1"/>
      <name val="Verdana"/>
      <family val="2"/>
      <charset val="204"/>
    </font>
    <font>
      <b/>
      <sz val="16"/>
      <name val="Myriad Pro"/>
      <family val="2"/>
      <charset val="204"/>
    </font>
    <font>
      <sz val="12"/>
      <name val="Myriad Pro"/>
      <family val="2"/>
      <charset val="204"/>
    </font>
    <font>
      <sz val="14"/>
      <name val="Myriad Pro"/>
      <family val="2"/>
      <charset val="204"/>
    </font>
    <font>
      <sz val="24"/>
      <name val="Wingdings"/>
      <charset val="2"/>
    </font>
    <font>
      <sz val="28"/>
      <name val="Segoe UI Symbol"/>
      <family val="2"/>
    </font>
    <font>
      <sz val="26"/>
      <color theme="1"/>
      <name val="Myriad Pro"/>
      <family val="2"/>
      <charset val="204"/>
    </font>
    <font>
      <sz val="26"/>
      <color theme="1"/>
      <name val="Verdana"/>
      <family val="2"/>
      <charset val="204"/>
    </font>
    <font>
      <b/>
      <sz val="24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14"/>
      <name val="Arial"/>
      <family val="2"/>
      <charset val="204"/>
    </font>
    <font>
      <sz val="28"/>
      <color theme="1" tint="4.9989318521683403E-2"/>
      <name val="Segoe UI Symbol"/>
      <family val="2"/>
      <charset val="204"/>
    </font>
    <font>
      <b/>
      <sz val="11"/>
      <color rgb="FF000000"/>
      <name val="Minion Pro1"/>
      <charset val="204"/>
    </font>
    <font>
      <sz val="16"/>
      <name val="Segoe UI Symbol"/>
      <family val="2"/>
    </font>
    <font>
      <b/>
      <sz val="16"/>
      <color rgb="FFFF0000"/>
      <name val="Verdana"/>
      <family val="2"/>
      <charset val="204"/>
    </font>
    <font>
      <b/>
      <sz val="14"/>
      <color rgb="FFFF0000"/>
      <name val="Myriad Pro"/>
      <family val="2"/>
      <charset val="204"/>
    </font>
    <font>
      <sz val="22"/>
      <name val="Myriad Pro"/>
      <family val="2"/>
      <charset val="204"/>
    </font>
    <font>
      <b/>
      <sz val="28"/>
      <name val="Segoe UI Symbol"/>
      <family val="2"/>
    </font>
    <font>
      <sz val="8"/>
      <name val="Myriad Pro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6DCE5"/>
        <bgColor rgb="FFE0E0E0"/>
      </patternFill>
    </fill>
    <fill>
      <patternFill patternType="solid">
        <fgColor rgb="FFBA0C2F"/>
        <bgColor rgb="FF800000"/>
      </patternFill>
    </fill>
    <fill>
      <patternFill patternType="solid">
        <fgColor rgb="FF00387B"/>
        <bgColor rgb="FF333399"/>
      </patternFill>
    </fill>
    <fill>
      <patternFill patternType="solid">
        <fgColor rgb="FFEEEEEE"/>
        <bgColor rgb="FFEAEAEA"/>
      </patternFill>
    </fill>
    <fill>
      <patternFill patternType="solid">
        <fgColor rgb="FFEAEAEA"/>
        <bgColor rgb="FFEEEEEE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 style="thin">
        <color auto="1"/>
      </right>
      <top/>
      <bottom/>
      <diagonal/>
    </border>
    <border>
      <left style="thin">
        <color indexed="64"/>
      </left>
      <right style="medium">
        <color theme="1" tint="4.9989318521683403E-2"/>
      </right>
      <top/>
      <bottom/>
      <diagonal/>
    </border>
    <border>
      <left style="thin">
        <color auto="1"/>
      </left>
      <right style="medium">
        <color theme="1" tint="4.9989318521683403E-2"/>
      </right>
      <top style="thin">
        <color auto="1"/>
      </top>
      <bottom style="thin">
        <color auto="1"/>
      </bottom>
      <diagonal/>
    </border>
    <border>
      <left style="medium">
        <color theme="1" tint="4.9989318521683403E-2"/>
      </left>
      <right style="thin">
        <color indexed="64"/>
      </right>
      <top/>
      <bottom style="medium">
        <color theme="1" tint="4.9989318521683403E-2"/>
      </bottom>
      <diagonal/>
    </border>
    <border>
      <left style="thin">
        <color auto="1"/>
      </left>
      <right/>
      <top/>
      <bottom style="medium">
        <color theme="1" tint="4.9989318521683403E-2"/>
      </bottom>
      <diagonal/>
    </border>
    <border>
      <left/>
      <right style="thin">
        <color auto="1"/>
      </right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 tint="4.9989318521683403E-2"/>
      </bottom>
      <diagonal/>
    </border>
    <border>
      <left style="thin">
        <color auto="1"/>
      </left>
      <right style="medium">
        <color theme="1" tint="4.9989318521683403E-2"/>
      </right>
      <top style="thin">
        <color auto="1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thin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medium">
        <color indexed="64"/>
      </bottom>
      <diagonal/>
    </border>
    <border>
      <left/>
      <right style="thin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 style="thin">
        <color theme="1" tint="4.9989318521683403E-2"/>
      </left>
      <right/>
      <top style="medium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theme="1" tint="4.9989318521683403E-2"/>
      </left>
      <right/>
      <top/>
      <bottom style="medium">
        <color theme="1" tint="4.9989318521683403E-2"/>
      </bottom>
      <diagonal/>
    </border>
    <border>
      <left style="thin">
        <color theme="1" tint="4.9989318521683403E-2"/>
      </left>
      <right/>
      <top/>
      <bottom style="thin">
        <color indexed="64"/>
      </bottom>
      <diagonal/>
    </border>
    <border>
      <left style="thin">
        <color theme="1" tint="4.9989318521683403E-2"/>
      </left>
      <right/>
      <top style="thin">
        <color auto="1"/>
      </top>
      <bottom/>
      <diagonal/>
    </border>
    <border>
      <left style="thin">
        <color theme="1" tint="4.9989318521683403E-2"/>
      </left>
      <right/>
      <top style="thin">
        <color auto="1"/>
      </top>
      <bottom style="thin">
        <color auto="1"/>
      </bottom>
      <diagonal/>
    </border>
    <border>
      <left style="thin">
        <color theme="1" tint="4.9989318521683403E-2"/>
      </left>
      <right/>
      <top style="thin">
        <color auto="1"/>
      </top>
      <bottom style="medium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/>
      <bottom style="thin">
        <color auto="1"/>
      </bottom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auto="1"/>
      </top>
      <bottom style="thin">
        <color auto="1"/>
      </bottom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auto="1"/>
      </top>
      <bottom style="medium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medium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auto="1"/>
      </top>
      <bottom/>
      <diagonal/>
    </border>
    <border>
      <left style="thin">
        <color theme="1" tint="4.9989318521683403E-2"/>
      </left>
      <right/>
      <top style="medium">
        <color theme="1" tint="4.9989318521683403E-2"/>
      </top>
      <bottom style="thin">
        <color auto="1"/>
      </bottom>
      <diagonal/>
    </border>
    <border>
      <left style="thin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 style="medium">
        <color indexed="64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theme="1" tint="4.9989318521683403E-2"/>
      </top>
      <bottom style="thin">
        <color auto="1"/>
      </bottom>
      <diagonal/>
    </border>
    <border>
      <left/>
      <right/>
      <top style="medium">
        <color theme="1" tint="4.9989318521683403E-2"/>
      </top>
      <bottom style="thin">
        <color auto="1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 style="thin">
        <color indexed="64"/>
      </right>
      <top/>
      <bottom style="medium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 style="thin">
        <color theme="1" tint="4.9989318521683403E-2"/>
      </right>
      <top/>
      <bottom/>
      <diagonal/>
    </border>
    <border>
      <left style="medium">
        <color theme="1" tint="4.9989318521683403E-2"/>
      </left>
      <right style="thin">
        <color theme="1" tint="4.9989318521683403E-2"/>
      </right>
      <top/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64"/>
      </top>
      <bottom style="thin">
        <color auto="1"/>
      </bottom>
      <diagonal/>
    </border>
    <border>
      <left/>
      <right style="medium">
        <color theme="1" tint="4.9989318521683403E-2"/>
      </right>
      <top style="medium">
        <color indexed="64"/>
      </top>
      <bottom style="thin">
        <color auto="1"/>
      </bottom>
      <diagonal/>
    </border>
    <border>
      <left style="medium">
        <color theme="1" tint="4.9989318521683403E-2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theme="1" tint="4.9989318521683403E-2"/>
      </right>
      <top style="thin">
        <color auto="1"/>
      </top>
      <bottom/>
      <diagonal/>
    </border>
    <border>
      <left style="medium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medium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medium">
        <color theme="1" tint="4.9989318521683403E-2"/>
      </left>
      <right/>
      <top style="thin">
        <color auto="1"/>
      </top>
      <bottom style="thin">
        <color theme="1" tint="4.9989318521683403E-2"/>
      </bottom>
      <diagonal/>
    </border>
    <border>
      <left/>
      <right/>
      <top style="thin">
        <color auto="1"/>
      </top>
      <bottom style="thin">
        <color theme="1" tint="4.9989318521683403E-2"/>
      </bottom>
      <diagonal/>
    </border>
    <border>
      <left/>
      <right style="medium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thin">
        <color auto="1"/>
      </bottom>
      <diagonal/>
    </border>
    <border>
      <left style="thin">
        <color auto="1"/>
      </left>
      <right/>
      <top style="thin">
        <color theme="1" tint="4.9989318521683403E-2"/>
      </top>
      <bottom/>
      <diagonal/>
    </border>
    <border>
      <left/>
      <right style="thin">
        <color auto="1"/>
      </right>
      <top style="thin">
        <color theme="1" tint="4.9989318521683403E-2"/>
      </top>
      <bottom/>
      <diagonal/>
    </border>
    <border>
      <left style="medium">
        <color theme="1" tint="4.9989318521683403E-2"/>
      </left>
      <right style="thin">
        <color auto="1"/>
      </right>
      <top style="thin">
        <color theme="1" tint="4.9989318521683403E-2"/>
      </top>
      <bottom/>
      <diagonal/>
    </border>
    <border>
      <left style="thin">
        <color auto="1"/>
      </left>
      <right style="medium">
        <color theme="1" tint="4.9989318521683403E-2"/>
      </right>
      <top style="thin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/>
      <top style="thin">
        <color theme="1" tint="4.9989318521683403E-2"/>
      </top>
      <bottom style="thin">
        <color auto="1"/>
      </bottom>
      <diagonal/>
    </border>
    <border>
      <left/>
      <right/>
      <top style="thin">
        <color theme="1" tint="4.9989318521683403E-2"/>
      </top>
      <bottom style="thin">
        <color auto="1"/>
      </bottom>
      <diagonal/>
    </border>
    <border>
      <left/>
      <right style="medium">
        <color theme="1" tint="4.9989318521683403E-2"/>
      </right>
      <top style="thin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thin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thin">
        <color theme="1" tint="4.9989318521683403E-2"/>
      </bottom>
      <diagonal/>
    </border>
    <border>
      <left style="thin">
        <color auto="1"/>
      </left>
      <right style="thin">
        <color auto="1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auto="1"/>
      </left>
      <right/>
      <top style="medium">
        <color theme="1" tint="4.9989318521683403E-2"/>
      </top>
      <bottom/>
      <diagonal/>
    </border>
    <border>
      <left/>
      <right style="thin">
        <color auto="1"/>
      </right>
      <top style="medium">
        <color theme="1" tint="4.9989318521683403E-2"/>
      </top>
      <bottom/>
      <diagonal/>
    </border>
    <border>
      <left style="thin">
        <color auto="1"/>
      </left>
      <right style="thin">
        <color auto="1"/>
      </right>
      <top style="medium">
        <color theme="1" tint="4.9989318521683403E-2"/>
      </top>
      <bottom style="thin">
        <color auto="1"/>
      </bottom>
      <diagonal/>
    </border>
    <border>
      <left/>
      <right style="medium">
        <color theme="1" tint="4.9989318521683403E-2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auto="1"/>
      </left>
      <right style="thin">
        <color auto="1"/>
      </right>
      <top style="medium">
        <color theme="1" tint="4.9989318521683403E-2"/>
      </top>
      <bottom/>
      <diagonal/>
    </border>
    <border>
      <left style="thin">
        <color auto="1"/>
      </left>
      <right style="medium">
        <color theme="1" tint="4.9989318521683403E-2"/>
      </right>
      <top style="medium">
        <color theme="1" tint="4.9989318521683403E-2"/>
      </top>
      <bottom style="thin">
        <color auto="1"/>
      </bottom>
      <diagonal/>
    </border>
    <border>
      <left style="medium">
        <color theme="1" tint="4.9989318521683403E-2"/>
      </left>
      <right style="thin">
        <color auto="1"/>
      </right>
      <top style="medium">
        <color theme="1" tint="4.9989318521683403E-2"/>
      </top>
      <bottom/>
      <diagonal/>
    </border>
    <border>
      <left style="thin">
        <color auto="1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thin">
        <color auto="1"/>
      </left>
      <right style="medium">
        <color theme="1" tint="4.9989318521683403E-2"/>
      </right>
      <top/>
      <bottom style="thin">
        <color auto="1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 style="thin">
        <color theme="1" tint="4.9989318521683403E-2"/>
      </top>
      <bottom style="medium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theme="1" tint="4.9989318521683403E-2"/>
      </right>
      <top style="medium">
        <color theme="1" tint="4.9989318521683403E-2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theme="1" tint="4.9989318521683403E-2"/>
      </right>
      <top style="medium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medium">
        <color theme="1" tint="4.9989318521683403E-2"/>
      </right>
      <top style="thin">
        <color auto="1"/>
      </top>
      <bottom style="thin">
        <color theme="1" tint="4.9989318521683403E-2"/>
      </bottom>
      <diagonal/>
    </border>
    <border>
      <left style="thin">
        <color auto="1"/>
      </left>
      <right/>
      <top style="medium">
        <color theme="1" tint="4.9989318521683403E-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theme="1" tint="4.9989318521683403E-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theme="1" tint="4.9989318521683403E-2"/>
      </bottom>
      <diagonal/>
    </border>
    <border>
      <left style="thin">
        <color auto="1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auto="1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4.9989318521683403E-2"/>
      </right>
      <top style="thin">
        <color auto="1"/>
      </top>
      <bottom style="thin">
        <color auto="1"/>
      </bottom>
      <diagonal/>
    </border>
    <border>
      <left/>
      <right style="thin">
        <color theme="1" tint="4.9989318521683403E-2"/>
      </right>
      <top style="thin">
        <color auto="1"/>
      </top>
      <bottom/>
      <diagonal/>
    </border>
  </borders>
  <cellStyleXfs count="4">
    <xf numFmtId="0" fontId="0" fillId="0" borderId="0"/>
    <xf numFmtId="0" fontId="7" fillId="0" borderId="0" applyBorder="0" applyProtection="0"/>
    <xf numFmtId="0" fontId="2" fillId="0" borderId="0"/>
    <xf numFmtId="0" fontId="1" fillId="0" borderId="0"/>
  </cellStyleXfs>
  <cellXfs count="778">
    <xf numFmtId="0" fontId="0" fillId="0" borderId="0" xfId="0"/>
    <xf numFmtId="0" fontId="3" fillId="0" borderId="0" xfId="0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/>
    <xf numFmtId="0" fontId="5" fillId="0" borderId="0" xfId="0" applyFont="1" applyBorder="1" applyAlignment="1" applyProtection="1">
      <alignment vertical="center"/>
    </xf>
    <xf numFmtId="2" fontId="4" fillId="0" borderId="0" xfId="0" applyNumberFormat="1" applyFont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8" fillId="0" borderId="0" xfId="1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9" fillId="0" borderId="0" xfId="0" applyFont="1" applyAlignment="1" applyProtection="1"/>
    <xf numFmtId="0" fontId="4" fillId="0" borderId="1" xfId="0" applyFont="1" applyBorder="1" applyAlignment="1" applyProtection="1"/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center"/>
    </xf>
    <xf numFmtId="0" fontId="8" fillId="0" borderId="2" xfId="1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/>
    <xf numFmtId="0" fontId="11" fillId="0" borderId="4" xfId="0" applyFont="1" applyBorder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3" fillId="0" borderId="0" xfId="1" applyFont="1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right" wrapText="1"/>
    </xf>
    <xf numFmtId="0" fontId="14" fillId="0" borderId="4" xfId="0" applyFont="1" applyBorder="1" applyAlignment="1" applyProtection="1">
      <alignment wrapText="1"/>
    </xf>
    <xf numFmtId="0" fontId="14" fillId="0" borderId="0" xfId="0" applyFont="1" applyBorder="1" applyAlignment="1" applyProtection="1">
      <alignment wrapText="1"/>
    </xf>
    <xf numFmtId="0" fontId="13" fillId="0" borderId="0" xfId="1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0" fillId="0" borderId="5" xfId="0" applyBorder="1" applyAlignment="1" applyProtection="1"/>
    <xf numFmtId="0" fontId="14" fillId="0" borderId="6" xfId="0" applyFont="1" applyBorder="1" applyAlignment="1" applyProtection="1">
      <alignment wrapText="1"/>
    </xf>
    <xf numFmtId="0" fontId="14" fillId="0" borderId="7" xfId="0" applyFont="1" applyBorder="1" applyAlignment="1" applyProtection="1">
      <alignment wrapText="1"/>
    </xf>
    <xf numFmtId="0" fontId="13" fillId="0" borderId="7" xfId="1" applyFont="1" applyBorder="1" applyAlignment="1" applyProtection="1"/>
    <xf numFmtId="0" fontId="6" fillId="0" borderId="7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right"/>
    </xf>
    <xf numFmtId="0" fontId="0" fillId="0" borderId="8" xfId="0" applyBorder="1" applyAlignment="1" applyProtection="1"/>
    <xf numFmtId="0" fontId="15" fillId="0" borderId="0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/>
    </xf>
    <xf numFmtId="0" fontId="19" fillId="5" borderId="15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/>
    <xf numFmtId="165" fontId="19" fillId="5" borderId="15" xfId="0" applyNumberFormat="1" applyFont="1" applyFill="1" applyBorder="1" applyAlignment="1" applyProtection="1">
      <alignment horizontal="center" vertical="center"/>
    </xf>
    <xf numFmtId="164" fontId="21" fillId="5" borderId="15" xfId="0" applyNumberFormat="1" applyFont="1" applyFill="1" applyBorder="1" applyAlignment="1" applyProtection="1">
      <alignment horizontal="center" vertical="center"/>
    </xf>
    <xf numFmtId="165" fontId="21" fillId="5" borderId="15" xfId="0" applyNumberFormat="1" applyFont="1" applyFill="1" applyBorder="1" applyAlignment="1" applyProtection="1">
      <alignment horizontal="center" vertical="center"/>
    </xf>
    <xf numFmtId="0" fontId="23" fillId="0" borderId="15" xfId="0" applyFont="1" applyBorder="1" applyAlignment="1" applyProtection="1">
      <alignment horizontal="center"/>
    </xf>
    <xf numFmtId="0" fontId="20" fillId="0" borderId="15" xfId="0" applyFont="1" applyBorder="1" applyAlignment="1" applyProtection="1"/>
    <xf numFmtId="0" fontId="23" fillId="5" borderId="15" xfId="0" applyFont="1" applyFill="1" applyBorder="1" applyAlignment="1" applyProtection="1">
      <alignment horizontal="center"/>
    </xf>
    <xf numFmtId="0" fontId="20" fillId="5" borderId="15" xfId="0" applyFont="1" applyFill="1" applyBorder="1" applyAlignment="1" applyProtection="1"/>
    <xf numFmtId="0" fontId="24" fillId="5" borderId="15" xfId="0" applyFont="1" applyFill="1" applyBorder="1" applyAlignment="1" applyProtection="1">
      <alignment horizontal="center" vertical="top"/>
    </xf>
    <xf numFmtId="49" fontId="26" fillId="0" borderId="0" xfId="0" applyNumberFormat="1" applyFont="1" applyBorder="1" applyAlignment="1" applyProtection="1">
      <alignment horizontal="center"/>
    </xf>
    <xf numFmtId="0" fontId="27" fillId="0" borderId="0" xfId="0" applyFont="1" applyAlignment="1" applyProtection="1"/>
    <xf numFmtId="0" fontId="28" fillId="0" borderId="0" xfId="0" applyFont="1" applyAlignment="1" applyProtection="1"/>
    <xf numFmtId="0" fontId="0" fillId="6" borderId="0" xfId="0" applyFill="1" applyAlignment="1" applyProtection="1"/>
    <xf numFmtId="0" fontId="0" fillId="0" borderId="0" xfId="0" applyFill="1"/>
    <xf numFmtId="2" fontId="6" fillId="0" borderId="0" xfId="0" applyNumberFormat="1" applyFont="1" applyFill="1" applyBorder="1" applyAlignment="1" applyProtection="1">
      <alignment horizontal="left"/>
    </xf>
    <xf numFmtId="0" fontId="0" fillId="0" borderId="0" xfId="0" applyFill="1" applyAlignment="1" applyProtection="1"/>
    <xf numFmtId="0" fontId="12" fillId="0" borderId="0" xfId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/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6" fillId="0" borderId="0" xfId="0" applyFont="1" applyFill="1"/>
    <xf numFmtId="0" fontId="20" fillId="0" borderId="0" xfId="0" applyFont="1" applyFill="1" applyAlignment="1" applyProtection="1"/>
    <xf numFmtId="0" fontId="14" fillId="0" borderId="0" xfId="0" applyFont="1" applyFill="1" applyBorder="1" applyAlignment="1" applyProtection="1">
      <alignment horizontal="center" vertical="center"/>
    </xf>
    <xf numFmtId="2" fontId="6" fillId="9" borderId="0" xfId="0" applyNumberFormat="1" applyFont="1" applyFill="1" applyBorder="1" applyAlignment="1" applyProtection="1">
      <alignment horizontal="left"/>
    </xf>
    <xf numFmtId="0" fontId="0" fillId="0" borderId="0" xfId="0" applyFill="1" applyBorder="1"/>
    <xf numFmtId="0" fontId="0" fillId="0" borderId="0" xfId="0" applyBorder="1"/>
    <xf numFmtId="0" fontId="34" fillId="0" borderId="0" xfId="0" applyFont="1" applyFill="1" applyBorder="1" applyAlignment="1" applyProtection="1">
      <alignment horizontal="center" vertical="center"/>
    </xf>
    <xf numFmtId="2" fontId="6" fillId="9" borderId="5" xfId="0" applyNumberFormat="1" applyFont="1" applyFill="1" applyBorder="1" applyAlignment="1" applyProtection="1">
      <alignment horizontal="left"/>
    </xf>
    <xf numFmtId="2" fontId="6" fillId="0" borderId="5" xfId="0" applyNumberFormat="1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14" fillId="0" borderId="9" xfId="0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12" fillId="0" borderId="0" xfId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/>
    <xf numFmtId="0" fontId="16" fillId="0" borderId="0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/>
    <xf numFmtId="0" fontId="33" fillId="0" borderId="0" xfId="0" applyFont="1" applyFill="1" applyBorder="1" applyAlignment="1" applyProtection="1"/>
    <xf numFmtId="0" fontId="33" fillId="0" borderId="0" xfId="0" applyFont="1" applyFill="1" applyBorder="1" applyAlignment="1" applyProtection="1">
      <alignment horizontal="center"/>
    </xf>
    <xf numFmtId="0" fontId="4" fillId="0" borderId="17" xfId="0" applyFont="1" applyBorder="1" applyAlignment="1" applyProtection="1"/>
    <xf numFmtId="0" fontId="6" fillId="0" borderId="18" xfId="0" applyFont="1" applyBorder="1" applyAlignment="1" applyProtection="1"/>
    <xf numFmtId="0" fontId="6" fillId="0" borderId="18" xfId="0" applyFont="1" applyBorder="1" applyAlignment="1" applyProtection="1">
      <alignment horizontal="center"/>
    </xf>
    <xf numFmtId="0" fontId="8" fillId="0" borderId="18" xfId="1" applyFont="1" applyBorder="1" applyAlignment="1" applyProtection="1"/>
    <xf numFmtId="0" fontId="6" fillId="0" borderId="18" xfId="0" applyFont="1" applyBorder="1" applyAlignment="1" applyProtection="1">
      <alignment horizontal="left"/>
    </xf>
    <xf numFmtId="0" fontId="4" fillId="0" borderId="19" xfId="0" applyFont="1" applyBorder="1" applyAlignment="1" applyProtection="1"/>
    <xf numFmtId="0" fontId="11" fillId="0" borderId="20" xfId="0" applyFont="1" applyBorder="1" applyAlignment="1" applyProtection="1">
      <alignment wrapText="1"/>
    </xf>
    <xf numFmtId="0" fontId="0" fillId="0" borderId="21" xfId="0" applyBorder="1" applyAlignment="1" applyProtection="1">
      <alignment wrapText="1"/>
    </xf>
    <xf numFmtId="0" fontId="14" fillId="0" borderId="20" xfId="0" applyFont="1" applyBorder="1" applyAlignment="1" applyProtection="1">
      <alignment wrapText="1"/>
    </xf>
    <xf numFmtId="0" fontId="0" fillId="0" borderId="21" xfId="0" applyBorder="1" applyAlignment="1" applyProtection="1"/>
    <xf numFmtId="0" fontId="14" fillId="0" borderId="22" xfId="0" applyFont="1" applyBorder="1" applyAlignment="1" applyProtection="1">
      <alignment wrapText="1"/>
    </xf>
    <xf numFmtId="0" fontId="0" fillId="0" borderId="23" xfId="0" applyBorder="1" applyAlignment="1" applyProtection="1"/>
    <xf numFmtId="0" fontId="14" fillId="0" borderId="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9" borderId="4" xfId="0" applyFont="1" applyFill="1" applyBorder="1" applyAlignment="1">
      <alignment horizontal="left"/>
    </xf>
    <xf numFmtId="0" fontId="6" fillId="9" borderId="0" xfId="0" applyFont="1" applyFill="1" applyAlignment="1">
      <alignment horizontal="left"/>
    </xf>
    <xf numFmtId="2" fontId="6" fillId="9" borderId="0" xfId="0" applyNumberFormat="1" applyFont="1" applyFill="1" applyAlignment="1">
      <alignment horizontal="left"/>
    </xf>
    <xf numFmtId="0" fontId="6" fillId="9" borderId="5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2" fontId="6" fillId="0" borderId="7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34" fillId="7" borderId="9" xfId="0" applyFont="1" applyFill="1" applyBorder="1" applyAlignment="1">
      <alignment horizontal="center" vertical="center"/>
    </xf>
    <xf numFmtId="0" fontId="35" fillId="7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34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35" fillId="1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2" fontId="6" fillId="9" borderId="7" xfId="0" applyNumberFormat="1" applyFont="1" applyFill="1" applyBorder="1" applyAlignment="1">
      <alignment horizontal="left"/>
    </xf>
    <xf numFmtId="0" fontId="6" fillId="9" borderId="1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5" xfId="0" applyFont="1" applyBorder="1" applyAlignment="1">
      <alignment horizontal="left"/>
    </xf>
    <xf numFmtId="0" fontId="17" fillId="3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6" fillId="9" borderId="8" xfId="0" applyFont="1" applyFill="1" applyBorder="1" applyAlignment="1">
      <alignment horizontal="left"/>
    </xf>
    <xf numFmtId="0" fontId="0" fillId="9" borderId="16" xfId="0" applyFill="1" applyBorder="1"/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left"/>
    </xf>
    <xf numFmtId="2" fontId="6" fillId="9" borderId="5" xfId="0" applyNumberFormat="1" applyFont="1" applyFill="1" applyBorder="1" applyAlignment="1">
      <alignment horizontal="left"/>
    </xf>
    <xf numFmtId="0" fontId="17" fillId="4" borderId="0" xfId="0" applyFont="1" applyFill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left"/>
    </xf>
    <xf numFmtId="0" fontId="17" fillId="4" borderId="0" xfId="0" applyFont="1" applyFill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6" fillId="9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7" fillId="9" borderId="9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center"/>
    </xf>
    <xf numFmtId="0" fontId="34" fillId="9" borderId="9" xfId="0" applyFont="1" applyFill="1" applyBorder="1" applyAlignment="1">
      <alignment horizontal="center" vertical="center"/>
    </xf>
    <xf numFmtId="0" fontId="37" fillId="0" borderId="0" xfId="0" applyFont="1" applyAlignment="1" applyProtection="1"/>
    <xf numFmtId="0" fontId="36" fillId="0" borderId="0" xfId="1" applyFont="1" applyBorder="1" applyAlignment="1" applyProtection="1"/>
    <xf numFmtId="0" fontId="34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2" fontId="6" fillId="0" borderId="2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2" fontId="6" fillId="0" borderId="5" xfId="0" applyNumberFormat="1" applyFont="1" applyFill="1" applyBorder="1" applyAlignment="1">
      <alignment horizontal="left"/>
    </xf>
    <xf numFmtId="2" fontId="6" fillId="0" borderId="3" xfId="0" applyNumberFormat="1" applyFont="1" applyFill="1" applyBorder="1" applyAlignment="1">
      <alignment horizontal="left"/>
    </xf>
    <xf numFmtId="0" fontId="17" fillId="0" borderId="0" xfId="0" applyFont="1" applyFill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wrapText="1"/>
    </xf>
    <xf numFmtId="0" fontId="14" fillId="0" borderId="9" xfId="0" applyFont="1" applyBorder="1" applyAlignment="1" applyProtection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3" fillId="0" borderId="0" xfId="0" applyFont="1"/>
    <xf numFmtId="14" fontId="40" fillId="10" borderId="9" xfId="0" applyNumberFormat="1" applyFont="1" applyFill="1" applyBorder="1" applyAlignment="1">
      <alignment horizontal="center" vertical="center"/>
    </xf>
    <xf numFmtId="14" fontId="40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5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left"/>
    </xf>
    <xf numFmtId="0" fontId="17" fillId="4" borderId="4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0" fontId="31" fillId="0" borderId="0" xfId="0" applyFont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34" fillId="0" borderId="16" xfId="0" applyFont="1" applyFill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6" fillId="0" borderId="31" xfId="0" applyFont="1" applyFill="1" applyBorder="1" applyAlignment="1">
      <alignment horizontal="left"/>
    </xf>
    <xf numFmtId="0" fontId="35" fillId="7" borderId="2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vertical="center"/>
    </xf>
    <xf numFmtId="0" fontId="14" fillId="2" borderId="38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35" fillId="0" borderId="25" xfId="0" applyFont="1" applyFill="1" applyBorder="1" applyAlignment="1">
      <alignment horizontal="center" vertical="center"/>
    </xf>
    <xf numFmtId="0" fontId="35" fillId="7" borderId="35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6" fillId="0" borderId="32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left"/>
    </xf>
    <xf numFmtId="0" fontId="17" fillId="8" borderId="1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7" fillId="8" borderId="3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14" fontId="40" fillId="0" borderId="1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42" fillId="0" borderId="0" xfId="0" applyFont="1" applyFill="1" applyBorder="1"/>
    <xf numFmtId="0" fontId="34" fillId="7" borderId="1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left"/>
    </xf>
    <xf numFmtId="0" fontId="20" fillId="0" borderId="43" xfId="0" applyFont="1" applyBorder="1" applyAlignment="1">
      <alignment vertical="center"/>
    </xf>
    <xf numFmtId="0" fontId="0" fillId="0" borderId="44" xfId="0" applyBorder="1"/>
    <xf numFmtId="0" fontId="0" fillId="0" borderId="45" xfId="0" applyBorder="1"/>
    <xf numFmtId="0" fontId="20" fillId="0" borderId="47" xfId="0" applyFont="1" applyBorder="1"/>
    <xf numFmtId="0" fontId="20" fillId="0" borderId="17" xfId="0" applyFont="1" applyBorder="1"/>
    <xf numFmtId="0" fontId="20" fillId="0" borderId="41" xfId="0" applyFont="1" applyBorder="1"/>
    <xf numFmtId="0" fontId="20" fillId="0" borderId="20" xfId="0" applyFont="1" applyBorder="1"/>
    <xf numFmtId="0" fontId="20" fillId="0" borderId="45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0" fillId="0" borderId="42" xfId="0" applyBorder="1"/>
    <xf numFmtId="0" fontId="20" fillId="12" borderId="17" xfId="0" applyFont="1" applyFill="1" applyBorder="1" applyAlignment="1">
      <alignment vertical="center"/>
    </xf>
    <xf numFmtId="0" fontId="20" fillId="12" borderId="43" xfId="0" applyFont="1" applyFill="1" applyBorder="1" applyAlignment="1">
      <alignment horizontal="center" vertical="center"/>
    </xf>
    <xf numFmtId="0" fontId="0" fillId="12" borderId="41" xfId="0" applyFill="1" applyBorder="1"/>
    <xf numFmtId="0" fontId="20" fillId="12" borderId="45" xfId="0" applyFont="1" applyFill="1" applyBorder="1" applyAlignment="1">
      <alignment horizontal="center"/>
    </xf>
    <xf numFmtId="0" fontId="20" fillId="12" borderId="17" xfId="0" applyFont="1" applyFill="1" applyBorder="1"/>
    <xf numFmtId="0" fontId="20" fillId="12" borderId="43" xfId="0" applyFont="1" applyFill="1" applyBorder="1" applyAlignment="1">
      <alignment horizontal="center"/>
    </xf>
    <xf numFmtId="0" fontId="20" fillId="12" borderId="41" xfId="0" applyFont="1" applyFill="1" applyBorder="1"/>
    <xf numFmtId="0" fontId="20" fillId="12" borderId="47" xfId="0" applyFont="1" applyFill="1" applyBorder="1"/>
    <xf numFmtId="0" fontId="20" fillId="12" borderId="42" xfId="0" applyFont="1" applyFill="1" applyBorder="1" applyAlignment="1">
      <alignment horizontal="center"/>
    </xf>
    <xf numFmtId="0" fontId="20" fillId="12" borderId="20" xfId="0" applyFont="1" applyFill="1" applyBorder="1"/>
    <xf numFmtId="0" fontId="20" fillId="12" borderId="44" xfId="0" applyFont="1" applyFill="1" applyBorder="1" applyAlignment="1">
      <alignment horizontal="center"/>
    </xf>
    <xf numFmtId="0" fontId="20" fillId="0" borderId="0" xfId="0" applyFont="1" applyBorder="1"/>
    <xf numFmtId="0" fontId="20" fillId="0" borderId="48" xfId="0" applyFont="1" applyBorder="1"/>
    <xf numFmtId="0" fontId="20" fillId="0" borderId="48" xfId="0" applyFont="1" applyFill="1" applyBorder="1"/>
    <xf numFmtId="0" fontId="20" fillId="0" borderId="42" xfId="0" applyFont="1" applyBorder="1"/>
    <xf numFmtId="0" fontId="20" fillId="0" borderId="43" xfId="0" applyFont="1" applyFill="1" applyBorder="1"/>
    <xf numFmtId="0" fontId="20" fillId="0" borderId="44" xfId="0" applyFont="1" applyFill="1" applyBorder="1"/>
    <xf numFmtId="0" fontId="20" fillId="0" borderId="45" xfId="0" applyFont="1" applyFill="1" applyBorder="1"/>
    <xf numFmtId="0" fontId="20" fillId="0" borderId="42" xfId="0" applyFont="1" applyFill="1" applyBorder="1"/>
    <xf numFmtId="0" fontId="20" fillId="12" borderId="42" xfId="0" applyFont="1" applyFill="1" applyBorder="1"/>
    <xf numFmtId="0" fontId="20" fillId="12" borderId="43" xfId="0" applyFont="1" applyFill="1" applyBorder="1"/>
    <xf numFmtId="0" fontId="20" fillId="12" borderId="44" xfId="0" applyFont="1" applyFill="1" applyBorder="1"/>
    <xf numFmtId="0" fontId="20" fillId="12" borderId="45" xfId="0" applyFont="1" applyFill="1" applyBorder="1"/>
    <xf numFmtId="0" fontId="20" fillId="0" borderId="43" xfId="0" applyFont="1" applyBorder="1"/>
    <xf numFmtId="0" fontId="20" fillId="0" borderId="44" xfId="0" applyFont="1" applyBorder="1"/>
    <xf numFmtId="0" fontId="20" fillId="0" borderId="45" xfId="0" applyFont="1" applyBorder="1"/>
    <xf numFmtId="0" fontId="20" fillId="0" borderId="19" xfId="0" applyFont="1" applyBorder="1"/>
    <xf numFmtId="0" fontId="20" fillId="0" borderId="21" xfId="0" applyFont="1" applyBorder="1"/>
    <xf numFmtId="0" fontId="20" fillId="0" borderId="46" xfId="0" applyFont="1" applyBorder="1"/>
    <xf numFmtId="0" fontId="20" fillId="12" borderId="0" xfId="0" applyFont="1" applyFill="1" applyBorder="1"/>
    <xf numFmtId="0" fontId="20" fillId="12" borderId="48" xfId="0" applyFont="1" applyFill="1" applyBorder="1"/>
    <xf numFmtId="0" fontId="20" fillId="12" borderId="21" xfId="0" applyFont="1" applyFill="1" applyBorder="1"/>
    <xf numFmtId="0" fontId="20" fillId="12" borderId="46" xfId="0" applyFont="1" applyFill="1" applyBorder="1"/>
    <xf numFmtId="0" fontId="20" fillId="0" borderId="42" xfId="0" applyFont="1" applyBorder="1" applyAlignment="1">
      <alignment horizontal="center" vertical="center"/>
    </xf>
    <xf numFmtId="0" fontId="20" fillId="12" borderId="43" xfId="0" applyFont="1" applyFill="1" applyBorder="1" applyAlignment="1"/>
    <xf numFmtId="0" fontId="20" fillId="12" borderId="45" xfId="0" applyFont="1" applyFill="1" applyBorder="1" applyAlignment="1"/>
    <xf numFmtId="0" fontId="20" fillId="12" borderId="42" xfId="0" applyFont="1" applyFill="1" applyBorder="1" applyAlignment="1">
      <alignment horizontal="center" vertical="center"/>
    </xf>
    <xf numFmtId="0" fontId="20" fillId="12" borderId="19" xfId="0" applyFont="1" applyFill="1" applyBorder="1" applyAlignment="1"/>
    <xf numFmtId="0" fontId="20" fillId="12" borderId="46" xfId="0" applyFont="1" applyFill="1" applyBorder="1" applyAlignment="1"/>
    <xf numFmtId="0" fontId="20" fillId="12" borderId="19" xfId="0" applyFont="1" applyFill="1" applyBorder="1"/>
    <xf numFmtId="0" fontId="0" fillId="0" borderId="43" xfId="0" applyBorder="1"/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2" fontId="6" fillId="0" borderId="49" xfId="0" applyNumberFormat="1" applyFont="1" applyFill="1" applyBorder="1" applyAlignment="1">
      <alignment horizontal="left"/>
    </xf>
    <xf numFmtId="0" fontId="6" fillId="0" borderId="49" xfId="0" applyFont="1" applyFill="1" applyBorder="1" applyAlignment="1">
      <alignment horizontal="left"/>
    </xf>
    <xf numFmtId="0" fontId="6" fillId="0" borderId="50" xfId="0" applyFont="1" applyFill="1" applyBorder="1" applyAlignment="1">
      <alignment horizontal="left"/>
    </xf>
    <xf numFmtId="0" fontId="43" fillId="0" borderId="51" xfId="0" applyFont="1" applyFill="1" applyBorder="1" applyAlignment="1">
      <alignment vertical="center" wrapText="1"/>
    </xf>
    <xf numFmtId="0" fontId="35" fillId="0" borderId="52" xfId="0" applyFont="1" applyFill="1" applyBorder="1" applyAlignment="1">
      <alignment horizontal="center" vertical="center"/>
    </xf>
    <xf numFmtId="0" fontId="35" fillId="7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0" fontId="6" fillId="0" borderId="55" xfId="0" applyFont="1" applyFill="1" applyBorder="1" applyAlignment="1">
      <alignment horizontal="left"/>
    </xf>
    <xf numFmtId="2" fontId="6" fillId="0" borderId="56" xfId="0" applyNumberFormat="1" applyFont="1" applyFill="1" applyBorder="1" applyAlignment="1">
      <alignment horizontal="left"/>
    </xf>
    <xf numFmtId="0" fontId="6" fillId="0" borderId="56" xfId="0" applyFont="1" applyFill="1" applyBorder="1" applyAlignment="1">
      <alignment horizontal="left"/>
    </xf>
    <xf numFmtId="0" fontId="35" fillId="7" borderId="58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left"/>
    </xf>
    <xf numFmtId="0" fontId="6" fillId="0" borderId="62" xfId="0" applyFont="1" applyFill="1" applyBorder="1" applyAlignment="1">
      <alignment horizontal="left"/>
    </xf>
    <xf numFmtId="0" fontId="6" fillId="0" borderId="63" xfId="0" applyFont="1" applyFill="1" applyBorder="1" applyAlignment="1">
      <alignment horizontal="left"/>
    </xf>
    <xf numFmtId="0" fontId="6" fillId="0" borderId="65" xfId="0" applyFont="1" applyFill="1" applyBorder="1" applyAlignment="1">
      <alignment horizontal="left"/>
    </xf>
    <xf numFmtId="0" fontId="6" fillId="0" borderId="66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/>
    </xf>
    <xf numFmtId="0" fontId="6" fillId="0" borderId="68" xfId="0" applyFont="1" applyFill="1" applyBorder="1" applyAlignment="1">
      <alignment horizontal="left"/>
    </xf>
    <xf numFmtId="0" fontId="6" fillId="0" borderId="69" xfId="0" applyFont="1" applyFill="1" applyBorder="1" applyAlignment="1">
      <alignment horizontal="left"/>
    </xf>
    <xf numFmtId="0" fontId="6" fillId="0" borderId="70" xfId="0" applyFont="1" applyFill="1" applyBorder="1" applyAlignment="1">
      <alignment horizontal="left"/>
    </xf>
    <xf numFmtId="14" fontId="40" fillId="10" borderId="71" xfId="0" applyNumberFormat="1" applyFont="1" applyFill="1" applyBorder="1" applyAlignment="1">
      <alignment horizontal="center" vertical="center"/>
    </xf>
    <xf numFmtId="0" fontId="34" fillId="0" borderId="72" xfId="0" applyFont="1" applyFill="1" applyBorder="1" applyAlignment="1">
      <alignment horizontal="center" vertical="center"/>
    </xf>
    <xf numFmtId="0" fontId="34" fillId="7" borderId="73" xfId="0" applyFont="1" applyFill="1" applyBorder="1" applyAlignment="1">
      <alignment horizontal="center" vertical="center"/>
    </xf>
    <xf numFmtId="0" fontId="34" fillId="0" borderId="73" xfId="0" applyFont="1" applyFill="1" applyBorder="1" applyAlignment="1">
      <alignment horizontal="center" vertical="center"/>
    </xf>
    <xf numFmtId="0" fontId="35" fillId="7" borderId="75" xfId="0" applyFont="1" applyFill="1" applyBorder="1" applyAlignment="1">
      <alignment horizontal="center" vertical="center"/>
    </xf>
    <xf numFmtId="0" fontId="35" fillId="7" borderId="76" xfId="0" applyFont="1" applyFill="1" applyBorder="1" applyAlignment="1">
      <alignment horizontal="center" vertical="center"/>
    </xf>
    <xf numFmtId="0" fontId="35" fillId="0" borderId="76" xfId="0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horizontal="center" vertical="center"/>
    </xf>
    <xf numFmtId="0" fontId="35" fillId="0" borderId="78" xfId="0" applyFont="1" applyFill="1" applyBorder="1" applyAlignment="1">
      <alignment horizontal="center" vertical="center"/>
    </xf>
    <xf numFmtId="14" fontId="40" fillId="0" borderId="79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0" fontId="35" fillId="7" borderId="80" xfId="0" applyFont="1" applyFill="1" applyBorder="1" applyAlignment="1">
      <alignment horizontal="center" vertical="center"/>
    </xf>
    <xf numFmtId="0" fontId="34" fillId="7" borderId="81" xfId="0" applyFont="1" applyFill="1" applyBorder="1" applyAlignment="1">
      <alignment horizontal="center" vertical="center"/>
    </xf>
    <xf numFmtId="0" fontId="35" fillId="0" borderId="82" xfId="0" applyFont="1" applyFill="1" applyBorder="1" applyAlignment="1">
      <alignment horizontal="center" vertical="center"/>
    </xf>
    <xf numFmtId="0" fontId="34" fillId="7" borderId="74" xfId="0" applyFont="1" applyFill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43" fillId="0" borderId="52" xfId="0" applyFont="1" applyFill="1" applyBorder="1" applyAlignment="1">
      <alignment vertical="center" wrapText="1"/>
    </xf>
    <xf numFmtId="0" fontId="6" fillId="0" borderId="89" xfId="0" applyFont="1" applyFill="1" applyBorder="1" applyAlignment="1">
      <alignment horizontal="left"/>
    </xf>
    <xf numFmtId="0" fontId="34" fillId="7" borderId="57" xfId="0" applyFont="1" applyFill="1" applyBorder="1" applyAlignment="1">
      <alignment horizontal="center" vertical="center"/>
    </xf>
    <xf numFmtId="0" fontId="17" fillId="0" borderId="91" xfId="0" applyFont="1" applyBorder="1" applyAlignment="1">
      <alignment horizontal="center" vertical="center"/>
    </xf>
    <xf numFmtId="0" fontId="17" fillId="0" borderId="91" xfId="0" applyFont="1" applyBorder="1" applyAlignment="1">
      <alignment vertical="center"/>
    </xf>
    <xf numFmtId="14" fontId="40" fillId="0" borderId="9" xfId="0" applyNumberFormat="1" applyFont="1" applyFill="1" applyBorder="1" applyAlignment="1">
      <alignment horizontal="center" vertical="center"/>
    </xf>
    <xf numFmtId="0" fontId="6" fillId="0" borderId="63" xfId="0" applyFont="1" applyBorder="1" applyAlignment="1">
      <alignment horizontal="left"/>
    </xf>
    <xf numFmtId="0" fontId="17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left"/>
    </xf>
    <xf numFmtId="2" fontId="6" fillId="0" borderId="64" xfId="0" applyNumberFormat="1" applyFont="1" applyBorder="1" applyAlignment="1">
      <alignment horizontal="left"/>
    </xf>
    <xf numFmtId="0" fontId="17" fillId="0" borderId="85" xfId="0" applyFont="1" applyBorder="1" applyAlignment="1">
      <alignment vertical="center"/>
    </xf>
    <xf numFmtId="0" fontId="17" fillId="0" borderId="86" xfId="0" applyFont="1" applyBorder="1" applyAlignment="1">
      <alignment vertical="center"/>
    </xf>
    <xf numFmtId="0" fontId="6" fillId="0" borderId="96" xfId="0" applyFont="1" applyBorder="1" applyAlignment="1">
      <alignment horizontal="left"/>
    </xf>
    <xf numFmtId="0" fontId="6" fillId="0" borderId="97" xfId="0" applyFont="1" applyBorder="1" applyAlignment="1">
      <alignment horizontal="left"/>
    </xf>
    <xf numFmtId="0" fontId="17" fillId="0" borderId="99" xfId="0" applyFont="1" applyBorder="1" applyAlignment="1">
      <alignment vertical="center"/>
    </xf>
    <xf numFmtId="0" fontId="6" fillId="0" borderId="100" xfId="0" applyFont="1" applyFill="1" applyBorder="1" applyAlignment="1">
      <alignment horizontal="left"/>
    </xf>
    <xf numFmtId="0" fontId="17" fillId="0" borderId="103" xfId="0" applyFont="1" applyFill="1" applyBorder="1" applyAlignment="1">
      <alignment vertical="center"/>
    </xf>
    <xf numFmtId="0" fontId="6" fillId="0" borderId="53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2" fontId="6" fillId="0" borderId="54" xfId="0" applyNumberFormat="1" applyFont="1" applyBorder="1" applyAlignment="1">
      <alignment horizontal="left"/>
    </xf>
    <xf numFmtId="2" fontId="6" fillId="0" borderId="55" xfId="0" applyNumberFormat="1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34" fillId="7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2" fontId="6" fillId="0" borderId="63" xfId="0" applyNumberFormat="1" applyFont="1" applyBorder="1" applyAlignment="1">
      <alignment horizontal="left"/>
    </xf>
    <xf numFmtId="0" fontId="6" fillId="0" borderId="69" xfId="0" applyFont="1" applyBorder="1" applyAlignment="1">
      <alignment horizontal="left"/>
    </xf>
    <xf numFmtId="0" fontId="17" fillId="0" borderId="106" xfId="0" applyFont="1" applyBorder="1" applyAlignment="1">
      <alignment horizontal="center" vertical="center"/>
    </xf>
    <xf numFmtId="0" fontId="17" fillId="0" borderId="106" xfId="0" applyFont="1" applyBorder="1" applyAlignment="1">
      <alignment vertical="center"/>
    </xf>
    <xf numFmtId="0" fontId="17" fillId="0" borderId="107" xfId="0" applyFont="1" applyFill="1" applyBorder="1" applyAlignment="1">
      <alignment vertical="center"/>
    </xf>
    <xf numFmtId="0" fontId="34" fillId="7" borderId="94" xfId="0" applyFont="1" applyFill="1" applyBorder="1" applyAlignment="1">
      <alignment horizontal="center" vertical="center"/>
    </xf>
    <xf numFmtId="0" fontId="35" fillId="0" borderId="101" xfId="0" applyFont="1" applyFill="1" applyBorder="1" applyAlignment="1">
      <alignment horizontal="center" vertical="center"/>
    </xf>
    <xf numFmtId="0" fontId="34" fillId="0" borderId="90" xfId="0" applyFont="1" applyFill="1" applyBorder="1" applyAlignment="1">
      <alignment horizontal="center" vertical="center"/>
    </xf>
    <xf numFmtId="0" fontId="17" fillId="0" borderId="90" xfId="0" applyFont="1" applyFill="1" applyBorder="1" applyAlignment="1">
      <alignment vertical="center"/>
    </xf>
    <xf numFmtId="0" fontId="43" fillId="0" borderId="108" xfId="0" applyFont="1" applyFill="1" applyBorder="1" applyAlignment="1">
      <alignment vertical="center" wrapText="1"/>
    </xf>
    <xf numFmtId="0" fontId="43" fillId="0" borderId="108" xfId="0" applyFont="1" applyBorder="1" applyAlignment="1">
      <alignment horizontal="center" vertical="center" wrapText="1"/>
    </xf>
    <xf numFmtId="0" fontId="17" fillId="0" borderId="108" xfId="0" applyFont="1" applyFill="1" applyBorder="1" applyAlignment="1">
      <alignment vertical="center"/>
    </xf>
    <xf numFmtId="0" fontId="34" fillId="7" borderId="11" xfId="0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left"/>
    </xf>
    <xf numFmtId="2" fontId="6" fillId="0" borderId="63" xfId="0" applyNumberFormat="1" applyFont="1" applyFill="1" applyBorder="1" applyAlignment="1">
      <alignment horizontal="left"/>
    </xf>
    <xf numFmtId="2" fontId="6" fillId="0" borderId="109" xfId="0" applyNumberFormat="1" applyFont="1" applyFill="1" applyBorder="1" applyAlignment="1">
      <alignment horizontal="left"/>
    </xf>
    <xf numFmtId="2" fontId="6" fillId="0" borderId="110" xfId="0" applyNumberFormat="1" applyFont="1" applyFill="1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6" fillId="0" borderId="92" xfId="0" applyFont="1" applyFill="1" applyBorder="1" applyAlignment="1">
      <alignment horizontal="left"/>
    </xf>
    <xf numFmtId="0" fontId="6" fillId="0" borderId="109" xfId="0" applyFont="1" applyFill="1" applyBorder="1" applyAlignment="1">
      <alignment horizontal="left"/>
    </xf>
    <xf numFmtId="0" fontId="6" fillId="0" borderId="111" xfId="0" applyFont="1" applyFill="1" applyBorder="1" applyAlignment="1">
      <alignment horizontal="left"/>
    </xf>
    <xf numFmtId="0" fontId="6" fillId="0" borderId="110" xfId="0" applyFont="1" applyFill="1" applyBorder="1" applyAlignment="1">
      <alignment horizontal="left"/>
    </xf>
    <xf numFmtId="0" fontId="17" fillId="0" borderId="7" xfId="0" applyFont="1" applyFill="1" applyBorder="1" applyAlignment="1">
      <alignment vertical="center"/>
    </xf>
    <xf numFmtId="2" fontId="6" fillId="0" borderId="54" xfId="0" applyNumberFormat="1" applyFont="1" applyFill="1" applyBorder="1" applyAlignment="1">
      <alignment horizontal="left"/>
    </xf>
    <xf numFmtId="2" fontId="6" fillId="0" borderId="55" xfId="0" applyNumberFormat="1" applyFont="1" applyFill="1" applyBorder="1" applyAlignment="1">
      <alignment horizontal="left"/>
    </xf>
    <xf numFmtId="14" fontId="40" fillId="0" borderId="13" xfId="0" applyNumberFormat="1" applyFont="1" applyFill="1" applyBorder="1" applyAlignment="1">
      <alignment horizontal="center" vertical="center"/>
    </xf>
    <xf numFmtId="0" fontId="34" fillId="7" borderId="6" xfId="0" applyFont="1" applyFill="1" applyBorder="1" applyAlignment="1">
      <alignment horizontal="center" vertical="center"/>
    </xf>
    <xf numFmtId="14" fontId="40" fillId="10" borderId="10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17" fillId="0" borderId="115" xfId="0" applyFont="1" applyBorder="1" applyAlignment="1">
      <alignment horizontal="center" vertical="center"/>
    </xf>
    <xf numFmtId="0" fontId="35" fillId="0" borderId="90" xfId="0" applyFont="1" applyFill="1" applyBorder="1" applyAlignment="1">
      <alignment vertical="center"/>
    </xf>
    <xf numFmtId="0" fontId="34" fillId="7" borderId="7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14" fontId="40" fillId="10" borderId="11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49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43" fillId="0" borderId="51" xfId="0" applyFont="1" applyBorder="1" applyAlignment="1">
      <alignment vertical="center" wrapText="1"/>
    </xf>
    <xf numFmtId="0" fontId="6" fillId="0" borderId="116" xfId="0" applyFont="1" applyFill="1" applyBorder="1" applyAlignment="1">
      <alignment horizontal="left"/>
    </xf>
    <xf numFmtId="0" fontId="6" fillId="0" borderId="117" xfId="0" applyFont="1" applyFill="1" applyBorder="1" applyAlignment="1">
      <alignment horizontal="left"/>
    </xf>
    <xf numFmtId="2" fontId="6" fillId="0" borderId="116" xfId="0" applyNumberFormat="1" applyFont="1" applyFill="1" applyBorder="1" applyAlignment="1">
      <alignment horizontal="left"/>
    </xf>
    <xf numFmtId="2" fontId="6" fillId="0" borderId="117" xfId="0" applyNumberFormat="1" applyFont="1" applyFill="1" applyBorder="1" applyAlignment="1">
      <alignment horizontal="left"/>
    </xf>
    <xf numFmtId="0" fontId="39" fillId="0" borderId="49" xfId="0" applyFont="1" applyBorder="1" applyAlignment="1">
      <alignment vertical="center"/>
    </xf>
    <xf numFmtId="0" fontId="6" fillId="0" borderId="118" xfId="0" applyFont="1" applyFill="1" applyBorder="1" applyAlignment="1">
      <alignment horizontal="left"/>
    </xf>
    <xf numFmtId="0" fontId="35" fillId="0" borderId="119" xfId="0" applyFont="1" applyFill="1" applyBorder="1" applyAlignment="1">
      <alignment horizontal="center" vertical="center"/>
    </xf>
    <xf numFmtId="0" fontId="17" fillId="0" borderId="121" xfId="0" applyFont="1" applyBorder="1" applyAlignment="1">
      <alignment horizontal="center" vertical="center"/>
    </xf>
    <xf numFmtId="0" fontId="17" fillId="0" borderId="121" xfId="0" applyFont="1" applyBorder="1" applyAlignment="1">
      <alignment vertical="center"/>
    </xf>
    <xf numFmtId="0" fontId="17" fillId="0" borderId="122" xfId="0" applyFont="1" applyFill="1" applyBorder="1" applyAlignment="1">
      <alignment vertical="center"/>
    </xf>
    <xf numFmtId="0" fontId="39" fillId="0" borderId="59" xfId="0" applyFont="1" applyBorder="1" applyAlignment="1">
      <alignment vertical="center"/>
    </xf>
    <xf numFmtId="0" fontId="17" fillId="0" borderId="59" xfId="0" applyFont="1" applyBorder="1" applyAlignment="1">
      <alignment horizontal="center" vertical="center"/>
    </xf>
    <xf numFmtId="0" fontId="17" fillId="0" borderId="59" xfId="0" applyFont="1" applyBorder="1" applyAlignment="1">
      <alignment vertical="center"/>
    </xf>
    <xf numFmtId="0" fontId="17" fillId="0" borderId="124" xfId="0" applyFont="1" applyBorder="1" applyAlignment="1">
      <alignment vertical="center"/>
    </xf>
    <xf numFmtId="0" fontId="34" fillId="0" borderId="14" xfId="0" applyFont="1" applyFill="1" applyBorder="1" applyAlignment="1">
      <alignment horizontal="center" vertical="center"/>
    </xf>
    <xf numFmtId="0" fontId="35" fillId="0" borderId="39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</xf>
    <xf numFmtId="0" fontId="36" fillId="0" borderId="0" xfId="1" applyFont="1" applyBorder="1" applyProtection="1"/>
    <xf numFmtId="0" fontId="6" fillId="11" borderId="43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6" fillId="12" borderId="60" xfId="0" applyFont="1" applyFill="1" applyBorder="1" applyAlignment="1">
      <alignment horizontal="center" vertical="center" wrapText="1"/>
    </xf>
    <xf numFmtId="0" fontId="6" fillId="12" borderId="66" xfId="0" applyFont="1" applyFill="1" applyBorder="1" applyAlignment="1">
      <alignment horizontal="center" vertical="center" wrapText="1"/>
    </xf>
    <xf numFmtId="0" fontId="6" fillId="12" borderId="67" xfId="0" applyFont="1" applyFill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44" fillId="0" borderId="10" xfId="0" applyFont="1" applyBorder="1" applyAlignment="1" applyProtection="1">
      <alignment horizontal="left" vertical="center"/>
    </xf>
    <xf numFmtId="0" fontId="44" fillId="0" borderId="11" xfId="0" applyFont="1" applyBorder="1" applyAlignment="1" applyProtection="1">
      <alignment horizontal="left" vertical="center"/>
    </xf>
    <xf numFmtId="0" fontId="44" fillId="0" borderId="12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wrapText="1"/>
    </xf>
    <xf numFmtId="0" fontId="12" fillId="0" borderId="5" xfId="1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18" fillId="0" borderId="0" xfId="0" applyFont="1" applyAlignment="1">
      <alignment horizontal="left"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2" fontId="14" fillId="0" borderId="30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3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horizontal="center" vertical="center"/>
    </xf>
    <xf numFmtId="0" fontId="30" fillId="0" borderId="8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11" borderId="83" xfId="0" applyFont="1" applyFill="1" applyBorder="1" applyAlignment="1">
      <alignment horizontal="center" vertical="center" wrapText="1"/>
    </xf>
    <xf numFmtId="0" fontId="6" fillId="11" borderId="87" xfId="0" applyFont="1" applyFill="1" applyBorder="1" applyAlignment="1">
      <alignment horizontal="center" vertical="center" wrapText="1"/>
    </xf>
    <xf numFmtId="0" fontId="6" fillId="11" borderId="8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39" fillId="0" borderId="85" xfId="0" applyFont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6" fillId="12" borderId="4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8" fillId="0" borderId="95" xfId="0" applyFont="1" applyBorder="1" applyAlignment="1">
      <alignment horizontal="center" vertical="center" wrapText="1"/>
    </xf>
    <xf numFmtId="0" fontId="38" fillId="0" borderId="85" xfId="0" applyFont="1" applyBorder="1" applyAlignment="1">
      <alignment horizontal="center" vertical="center" wrapText="1"/>
    </xf>
    <xf numFmtId="0" fontId="38" fillId="0" borderId="105" xfId="0" applyFont="1" applyBorder="1" applyAlignment="1">
      <alignment horizontal="center" vertical="center" wrapText="1"/>
    </xf>
    <xf numFmtId="0" fontId="38" fillId="0" borderId="106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</xf>
    <xf numFmtId="0" fontId="38" fillId="0" borderId="98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/>
    </xf>
    <xf numFmtId="0" fontId="38" fillId="0" borderId="102" xfId="0" applyFont="1" applyBorder="1" applyAlignment="1">
      <alignment horizontal="center" vertical="center" wrapText="1"/>
    </xf>
    <xf numFmtId="0" fontId="38" fillId="0" borderId="91" xfId="0" applyFont="1" applyBorder="1" applyAlignment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14" fillId="0" borderId="25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wrapText="1"/>
    </xf>
    <xf numFmtId="0" fontId="12" fillId="0" borderId="21" xfId="1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/>
    </xf>
    <xf numFmtId="0" fontId="15" fillId="0" borderId="25" xfId="0" applyFont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6" fillId="11" borderId="112" xfId="0" applyFont="1" applyFill="1" applyBorder="1" applyAlignment="1">
      <alignment horizontal="center" vertical="center" wrapText="1"/>
    </xf>
    <xf numFmtId="0" fontId="6" fillId="11" borderId="113" xfId="0" applyFont="1" applyFill="1" applyBorder="1" applyAlignment="1">
      <alignment horizontal="center" vertical="center" wrapText="1"/>
    </xf>
    <xf numFmtId="0" fontId="6" fillId="11" borderId="114" xfId="0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6" fillId="11" borderId="44" xfId="0" applyFont="1" applyFill="1" applyBorder="1" applyAlignment="1">
      <alignment horizontal="center" vertical="center" wrapText="1"/>
    </xf>
    <xf numFmtId="0" fontId="6" fillId="12" borderId="83" xfId="0" applyFont="1" applyFill="1" applyBorder="1" applyAlignment="1">
      <alignment horizontal="center" vertical="center" wrapText="1"/>
    </xf>
    <xf numFmtId="0" fontId="6" fillId="12" borderId="87" xfId="0" applyFont="1" applyFill="1" applyBorder="1" applyAlignment="1">
      <alignment horizontal="center" vertical="center" wrapText="1"/>
    </xf>
    <xf numFmtId="0" fontId="6" fillId="12" borderId="88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38" fillId="0" borderId="84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6" fillId="12" borderId="112" xfId="0" applyFont="1" applyFill="1" applyBorder="1" applyAlignment="1">
      <alignment horizontal="center" vertical="center" wrapText="1"/>
    </xf>
    <xf numFmtId="0" fontId="6" fillId="12" borderId="113" xfId="0" applyFont="1" applyFill="1" applyBorder="1" applyAlignment="1">
      <alignment horizontal="center" vertical="center" wrapText="1"/>
    </xf>
    <xf numFmtId="0" fontId="6" fillId="12" borderId="114" xfId="0" applyFont="1" applyFill="1" applyBorder="1" applyAlignment="1">
      <alignment horizontal="center" vertical="center" wrapText="1"/>
    </xf>
    <xf numFmtId="0" fontId="6" fillId="11" borderId="60" xfId="0" applyFont="1" applyFill="1" applyBorder="1" applyAlignment="1">
      <alignment horizontal="center" vertical="center" wrapText="1"/>
    </xf>
    <xf numFmtId="0" fontId="6" fillId="11" borderId="66" xfId="0" applyFont="1" applyFill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123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8" fillId="0" borderId="120" xfId="0" applyFont="1" applyBorder="1" applyAlignment="1">
      <alignment horizontal="center" vertical="center" wrapText="1"/>
    </xf>
    <xf numFmtId="0" fontId="38" fillId="0" borderId="121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0" fontId="19" fillId="0" borderId="15" xfId="0" applyFont="1" applyBorder="1" applyAlignment="1" applyProtection="1">
      <alignment horizontal="left" vertical="center"/>
    </xf>
    <xf numFmtId="0" fontId="19" fillId="5" borderId="15" xfId="0" applyFont="1" applyFill="1" applyBorder="1" applyAlignment="1" applyProtection="1">
      <alignment horizontal="left" vertical="center"/>
    </xf>
    <xf numFmtId="0" fontId="19" fillId="5" borderId="15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/>
    </xf>
    <xf numFmtId="0" fontId="34" fillId="0" borderId="125" xfId="0" applyFont="1" applyFill="1" applyBorder="1" applyAlignment="1">
      <alignment horizontal="center" vertical="center"/>
    </xf>
    <xf numFmtId="0" fontId="34" fillId="7" borderId="16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left" vertical="center"/>
    </xf>
    <xf numFmtId="0" fontId="30" fillId="9" borderId="5" xfId="0" applyFont="1" applyFill="1" applyBorder="1" applyAlignment="1">
      <alignment horizontal="left" vertical="center"/>
    </xf>
    <xf numFmtId="0" fontId="30" fillId="0" borderId="127" xfId="0" applyFont="1" applyBorder="1" applyAlignment="1">
      <alignment horizontal="left" vertical="center"/>
    </xf>
    <xf numFmtId="0" fontId="6" fillId="0" borderId="49" xfId="0" applyFont="1" applyBorder="1" applyAlignment="1">
      <alignment horizontal="left"/>
    </xf>
    <xf numFmtId="0" fontId="30" fillId="0" borderId="49" xfId="0" applyFont="1" applyBorder="1" applyAlignment="1">
      <alignment horizontal="left"/>
    </xf>
    <xf numFmtId="2" fontId="30" fillId="0" borderId="49" xfId="0" applyNumberFormat="1" applyFont="1" applyBorder="1" applyAlignment="1">
      <alignment horizontal="left"/>
    </xf>
    <xf numFmtId="0" fontId="30" fillId="0" borderId="49" xfId="0" applyFont="1" applyBorder="1" applyAlignment="1">
      <alignment horizontal="left" vertical="center"/>
    </xf>
    <xf numFmtId="0" fontId="30" fillId="0" borderId="128" xfId="0" applyFont="1" applyBorder="1" applyAlignment="1">
      <alignment horizontal="left" vertical="center"/>
    </xf>
    <xf numFmtId="0" fontId="6" fillId="0" borderId="128" xfId="0" applyFont="1" applyBorder="1" applyAlignment="1">
      <alignment horizontal="left"/>
    </xf>
    <xf numFmtId="0" fontId="34" fillId="7" borderId="129" xfId="0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2" fontId="6" fillId="9" borderId="0" xfId="0" applyNumberFormat="1" applyFont="1" applyFill="1" applyBorder="1" applyAlignment="1">
      <alignment horizontal="left"/>
    </xf>
    <xf numFmtId="0" fontId="34" fillId="0" borderId="13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0" fillId="9" borderId="0" xfId="0" applyFont="1" applyFill="1" applyBorder="1" applyAlignment="1">
      <alignment horizontal="left" vertical="center"/>
    </xf>
    <xf numFmtId="0" fontId="6" fillId="9" borderId="54" xfId="0" applyFont="1" applyFill="1" applyBorder="1" applyAlignment="1">
      <alignment horizontal="left"/>
    </xf>
    <xf numFmtId="0" fontId="6" fillId="9" borderId="56" xfId="0" applyFont="1" applyFill="1" applyBorder="1" applyAlignment="1">
      <alignment horizontal="left"/>
    </xf>
    <xf numFmtId="2" fontId="6" fillId="9" borderId="56" xfId="0" applyNumberFormat="1" applyFont="1" applyFill="1" applyBorder="1" applyAlignment="1">
      <alignment horizontal="left"/>
    </xf>
    <xf numFmtId="0" fontId="6" fillId="9" borderId="55" xfId="0" applyFont="1" applyFill="1" applyBorder="1" applyAlignment="1">
      <alignment horizontal="left"/>
    </xf>
    <xf numFmtId="0" fontId="34" fillId="7" borderId="131" xfId="0" applyFont="1" applyFill="1" applyBorder="1" applyAlignment="1">
      <alignment horizontal="center" vertical="center"/>
    </xf>
    <xf numFmtId="0" fontId="34" fillId="0" borderId="132" xfId="0" applyFont="1" applyBorder="1" applyAlignment="1">
      <alignment horizontal="center" vertical="center"/>
    </xf>
    <xf numFmtId="0" fontId="34" fillId="0" borderId="129" xfId="0" applyFont="1" applyFill="1" applyBorder="1" applyAlignment="1">
      <alignment horizontal="center" vertical="center"/>
    </xf>
    <xf numFmtId="0" fontId="34" fillId="0" borderId="131" xfId="0" applyFont="1" applyFill="1" applyBorder="1" applyAlignment="1">
      <alignment horizontal="center" vertical="center"/>
    </xf>
    <xf numFmtId="0" fontId="6" fillId="0" borderId="133" xfId="0" applyFont="1" applyFill="1" applyBorder="1" applyAlignment="1">
      <alignment horizontal="left"/>
    </xf>
    <xf numFmtId="0" fontId="6" fillId="0" borderId="127" xfId="0" applyFont="1" applyFill="1" applyBorder="1" applyAlignment="1">
      <alignment horizontal="left"/>
    </xf>
    <xf numFmtId="0" fontId="6" fillId="0" borderId="128" xfId="0" applyFont="1" applyFill="1" applyBorder="1" applyAlignment="1">
      <alignment horizontal="left"/>
    </xf>
    <xf numFmtId="2" fontId="6" fillId="0" borderId="127" xfId="0" applyNumberFormat="1" applyFont="1" applyFill="1" applyBorder="1" applyAlignment="1">
      <alignment horizontal="left"/>
    </xf>
    <xf numFmtId="2" fontId="6" fillId="0" borderId="128" xfId="0" applyNumberFormat="1" applyFont="1" applyFill="1" applyBorder="1" applyAlignment="1">
      <alignment horizontal="left"/>
    </xf>
    <xf numFmtId="0" fontId="35" fillId="0" borderId="134" xfId="0" applyFont="1" applyFill="1" applyBorder="1" applyAlignment="1">
      <alignment horizontal="center" vertical="center"/>
    </xf>
    <xf numFmtId="0" fontId="6" fillId="0" borderId="131" xfId="0" applyFont="1" applyFill="1" applyBorder="1" applyAlignment="1">
      <alignment horizontal="left"/>
    </xf>
    <xf numFmtId="0" fontId="6" fillId="12" borderId="50" xfId="0" applyFont="1" applyFill="1" applyBorder="1" applyAlignment="1">
      <alignment horizontal="center" vertical="center"/>
    </xf>
    <xf numFmtId="0" fontId="6" fillId="12" borderId="53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0" fontId="6" fillId="12" borderId="135" xfId="0" applyFont="1" applyFill="1" applyBorder="1" applyAlignment="1">
      <alignment horizontal="center" vertical="center" wrapText="1"/>
    </xf>
    <xf numFmtId="0" fontId="6" fillId="11" borderId="135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/>
    </xf>
    <xf numFmtId="0" fontId="6" fillId="11" borderId="53" xfId="0" applyFont="1" applyFill="1" applyBorder="1" applyAlignment="1">
      <alignment horizontal="center" vertical="center"/>
    </xf>
    <xf numFmtId="0" fontId="35" fillId="0" borderId="137" xfId="0" applyFont="1" applyFill="1" applyBorder="1" applyAlignment="1">
      <alignment horizontal="center" vertical="center"/>
    </xf>
    <xf numFmtId="14" fontId="40" fillId="10" borderId="57" xfId="0" applyNumberFormat="1" applyFont="1" applyFill="1" applyBorder="1" applyAlignment="1">
      <alignment horizontal="center" vertical="center"/>
    </xf>
    <xf numFmtId="0" fontId="6" fillId="0" borderId="139" xfId="0" applyFont="1" applyFill="1" applyBorder="1" applyAlignment="1">
      <alignment horizontal="left"/>
    </xf>
    <xf numFmtId="2" fontId="14" fillId="0" borderId="59" xfId="0" applyNumberFormat="1" applyFont="1" applyBorder="1" applyAlignment="1">
      <alignment horizontal="center" vertical="center" wrapText="1"/>
    </xf>
    <xf numFmtId="2" fontId="14" fillId="0" borderId="61" xfId="0" applyNumberFormat="1" applyFont="1" applyBorder="1" applyAlignment="1">
      <alignment horizontal="center" vertical="center" wrapText="1"/>
    </xf>
    <xf numFmtId="0" fontId="0" fillId="0" borderId="142" xfId="0" applyBorder="1" applyAlignment="1" applyProtection="1"/>
    <xf numFmtId="0" fontId="6" fillId="0" borderId="143" xfId="0" applyFont="1" applyFill="1" applyBorder="1" applyAlignment="1">
      <alignment horizontal="center" vertical="center"/>
    </xf>
    <xf numFmtId="0" fontId="6" fillId="0" borderId="143" xfId="0" applyFont="1" applyFill="1" applyBorder="1" applyAlignment="1">
      <alignment horizontal="left" vertical="center" wrapText="1"/>
    </xf>
    <xf numFmtId="2" fontId="14" fillId="0" borderId="0" xfId="0" applyNumberFormat="1" applyFont="1" applyBorder="1" applyAlignment="1">
      <alignment vertical="center" wrapText="1"/>
    </xf>
    <xf numFmtId="0" fontId="46" fillId="0" borderId="146" xfId="0" applyFont="1" applyBorder="1" applyAlignment="1" applyProtection="1">
      <alignment horizontal="center"/>
    </xf>
    <xf numFmtId="0" fontId="6" fillId="0" borderId="145" xfId="0" applyFont="1" applyFill="1" applyBorder="1" applyAlignment="1">
      <alignment horizontal="left" vertical="center" wrapText="1"/>
    </xf>
    <xf numFmtId="2" fontId="14" fillId="0" borderId="147" xfId="0" applyNumberFormat="1" applyFont="1" applyBorder="1" applyAlignment="1">
      <alignment horizontal="center" vertical="center" wrapText="1"/>
    </xf>
    <xf numFmtId="2" fontId="14" fillId="0" borderId="149" xfId="0" applyNumberFormat="1" applyFont="1" applyBorder="1" applyAlignment="1">
      <alignment horizontal="center" vertical="center" wrapText="1"/>
    </xf>
    <xf numFmtId="2" fontId="14" fillId="0" borderId="79" xfId="0" applyNumberFormat="1" applyFont="1" applyBorder="1" applyAlignment="1">
      <alignment horizontal="center" vertical="center" wrapText="1"/>
    </xf>
    <xf numFmtId="0" fontId="46" fillId="13" borderId="138" xfId="0" applyFont="1" applyFill="1" applyBorder="1" applyAlignment="1" applyProtection="1">
      <alignment horizontal="center"/>
    </xf>
    <xf numFmtId="0" fontId="46" fillId="13" borderId="139" xfId="0" applyFont="1" applyFill="1" applyBorder="1" applyAlignment="1" applyProtection="1">
      <alignment horizontal="center"/>
    </xf>
    <xf numFmtId="0" fontId="46" fillId="13" borderId="140" xfId="0" applyFont="1" applyFill="1" applyBorder="1" applyAlignment="1" applyProtection="1">
      <alignment horizontal="center"/>
    </xf>
    <xf numFmtId="2" fontId="14" fillId="0" borderId="143" xfId="0" applyNumberFormat="1" applyFont="1" applyBorder="1" applyAlignment="1">
      <alignment horizontal="center" vertical="center" wrapText="1"/>
    </xf>
    <xf numFmtId="2" fontId="14" fillId="0" borderId="144" xfId="0" applyNumberFormat="1" applyFont="1" applyBorder="1" applyAlignment="1">
      <alignment horizontal="center" vertical="center" wrapText="1"/>
    </xf>
    <xf numFmtId="0" fontId="47" fillId="7" borderId="52" xfId="0" applyFont="1" applyFill="1" applyBorder="1" applyAlignment="1">
      <alignment horizontal="center" vertical="center"/>
    </xf>
    <xf numFmtId="0" fontId="6" fillId="12" borderId="50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2" fontId="6" fillId="12" borderId="4" xfId="0" applyNumberFormat="1" applyFont="1" applyFill="1" applyBorder="1" applyAlignment="1">
      <alignment horizontal="left"/>
    </xf>
    <xf numFmtId="2" fontId="6" fillId="12" borderId="5" xfId="0" applyNumberFormat="1" applyFont="1" applyFill="1" applyBorder="1" applyAlignment="1">
      <alignment horizontal="left"/>
    </xf>
    <xf numFmtId="0" fontId="6" fillId="12" borderId="0" xfId="0" applyFont="1" applyFill="1" applyBorder="1" applyAlignment="1">
      <alignment horizontal="left"/>
    </xf>
    <xf numFmtId="0" fontId="6" fillId="0" borderId="129" xfId="0" applyFont="1" applyFill="1" applyBorder="1" applyAlignment="1">
      <alignment horizontal="center"/>
    </xf>
    <xf numFmtId="0" fontId="35" fillId="0" borderId="136" xfId="0" applyFont="1" applyFill="1" applyBorder="1" applyAlignment="1">
      <alignment vertical="center"/>
    </xf>
    <xf numFmtId="0" fontId="35" fillId="0" borderId="51" xfId="0" applyFont="1" applyFill="1" applyBorder="1" applyAlignment="1">
      <alignment horizontal="center" vertical="center"/>
    </xf>
    <xf numFmtId="0" fontId="35" fillId="0" borderId="51" xfId="0" applyFont="1" applyFill="1" applyBorder="1" applyAlignment="1">
      <alignment vertical="center"/>
    </xf>
    <xf numFmtId="0" fontId="35" fillId="0" borderId="150" xfId="0" applyFont="1" applyFill="1" applyBorder="1" applyAlignment="1">
      <alignment vertical="center"/>
    </xf>
    <xf numFmtId="0" fontId="35" fillId="0" borderId="119" xfId="0" applyFont="1" applyFill="1" applyBorder="1" applyAlignment="1">
      <alignment vertical="center"/>
    </xf>
    <xf numFmtId="0" fontId="6" fillId="12" borderId="66" xfId="0" applyFont="1" applyFill="1" applyBorder="1" applyAlignment="1">
      <alignment horizontal="left"/>
    </xf>
    <xf numFmtId="0" fontId="6" fillId="12" borderId="67" xfId="0" applyFont="1" applyFill="1" applyBorder="1" applyAlignment="1">
      <alignment horizontal="left"/>
    </xf>
    <xf numFmtId="0" fontId="6" fillId="12" borderId="54" xfId="0" applyFont="1" applyFill="1" applyBorder="1" applyAlignment="1">
      <alignment horizontal="left"/>
    </xf>
    <xf numFmtId="0" fontId="6" fillId="12" borderId="55" xfId="0" applyFont="1" applyFill="1" applyBorder="1" applyAlignment="1">
      <alignment horizontal="left"/>
    </xf>
    <xf numFmtId="2" fontId="6" fillId="12" borderId="54" xfId="0" applyNumberFormat="1" applyFont="1" applyFill="1" applyBorder="1" applyAlignment="1">
      <alignment horizontal="left"/>
    </xf>
    <xf numFmtId="2" fontId="6" fillId="12" borderId="55" xfId="0" applyNumberFormat="1" applyFont="1" applyFill="1" applyBorder="1" applyAlignment="1">
      <alignment horizontal="left"/>
    </xf>
    <xf numFmtId="0" fontId="6" fillId="12" borderId="56" xfId="0" applyFont="1" applyFill="1" applyBorder="1" applyAlignment="1">
      <alignment horizontal="left"/>
    </xf>
    <xf numFmtId="14" fontId="40" fillId="0" borderId="10" xfId="0" applyNumberFormat="1" applyFont="1" applyFill="1" applyBorder="1" applyAlignment="1">
      <alignment horizontal="center" vertical="center"/>
    </xf>
    <xf numFmtId="0" fontId="34" fillId="7" borderId="151" xfId="0" applyFont="1" applyFill="1" applyBorder="1" applyAlignment="1">
      <alignment horizontal="center" vertical="center"/>
    </xf>
    <xf numFmtId="0" fontId="35" fillId="7" borderId="134" xfId="0" applyFont="1" applyFill="1" applyBorder="1" applyAlignment="1">
      <alignment horizontal="center" vertical="center"/>
    </xf>
    <xf numFmtId="0" fontId="43" fillId="0" borderId="108" xfId="0" applyFont="1" applyBorder="1" applyAlignment="1">
      <alignment vertical="center"/>
    </xf>
    <xf numFmtId="0" fontId="6" fillId="11" borderId="53" xfId="0" applyFont="1" applyFill="1" applyBorder="1" applyAlignment="1">
      <alignment horizontal="center" vertical="center" wrapText="1"/>
    </xf>
    <xf numFmtId="0" fontId="34" fillId="0" borderId="152" xfId="0" applyFont="1" applyFill="1" applyBorder="1" applyAlignment="1">
      <alignment horizontal="center" vertical="center"/>
    </xf>
    <xf numFmtId="0" fontId="43" fillId="0" borderId="51" xfId="0" applyFont="1" applyBorder="1" applyAlignment="1">
      <alignment vertical="center"/>
    </xf>
    <xf numFmtId="0" fontId="6" fillId="12" borderId="131" xfId="0" applyFont="1" applyFill="1" applyBorder="1" applyAlignment="1">
      <alignment horizontal="left"/>
    </xf>
    <xf numFmtId="0" fontId="6" fillId="12" borderId="14" xfId="0" applyFont="1" applyFill="1" applyBorder="1" applyAlignment="1">
      <alignment horizontal="left"/>
    </xf>
    <xf numFmtId="0" fontId="6" fillId="12" borderId="133" xfId="0" applyFont="1" applyFill="1" applyBorder="1" applyAlignment="1">
      <alignment horizontal="left"/>
    </xf>
    <xf numFmtId="0" fontId="6" fillId="12" borderId="127" xfId="0" applyFont="1" applyFill="1" applyBorder="1" applyAlignment="1">
      <alignment horizontal="left"/>
    </xf>
    <xf numFmtId="0" fontId="6" fillId="12" borderId="128" xfId="0" applyFont="1" applyFill="1" applyBorder="1" applyAlignment="1">
      <alignment horizontal="left"/>
    </xf>
    <xf numFmtId="2" fontId="6" fillId="12" borderId="127" xfId="0" applyNumberFormat="1" applyFont="1" applyFill="1" applyBorder="1" applyAlignment="1">
      <alignment horizontal="left"/>
    </xf>
    <xf numFmtId="2" fontId="6" fillId="12" borderId="128" xfId="0" applyNumberFormat="1" applyFont="1" applyFill="1" applyBorder="1" applyAlignment="1">
      <alignment horizontal="left"/>
    </xf>
    <xf numFmtId="0" fontId="6" fillId="12" borderId="49" xfId="0" applyFont="1" applyFill="1" applyBorder="1" applyAlignment="1">
      <alignment horizontal="left"/>
    </xf>
    <xf numFmtId="0" fontId="17" fillId="0" borderId="10" xfId="0" applyFont="1" applyBorder="1" applyAlignment="1">
      <alignment horizontal="left" vertical="center"/>
    </xf>
    <xf numFmtId="0" fontId="17" fillId="9" borderId="10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34" fillId="9" borderId="10" xfId="0" applyFont="1" applyFill="1" applyBorder="1" applyAlignment="1">
      <alignment horizontal="center" vertical="center"/>
    </xf>
    <xf numFmtId="0" fontId="0" fillId="0" borderId="90" xfId="0" applyFill="1" applyBorder="1" applyAlignment="1" applyProtection="1"/>
    <xf numFmtId="2" fontId="6" fillId="9" borderId="8" xfId="0" applyNumberFormat="1" applyFont="1" applyFill="1" applyBorder="1" applyAlignment="1">
      <alignment horizontal="left"/>
    </xf>
    <xf numFmtId="0" fontId="0" fillId="9" borderId="90" xfId="0" applyFill="1" applyBorder="1" applyAlignment="1" applyProtection="1"/>
    <xf numFmtId="0" fontId="6" fillId="14" borderId="14" xfId="0" applyFont="1" applyFill="1" applyBorder="1" applyAlignment="1">
      <alignment horizontal="left"/>
    </xf>
    <xf numFmtId="0" fontId="6" fillId="14" borderId="4" xfId="0" applyFont="1" applyFill="1" applyBorder="1" applyAlignment="1">
      <alignment horizontal="left"/>
    </xf>
    <xf numFmtId="0" fontId="6" fillId="14" borderId="5" xfId="0" applyFont="1" applyFill="1" applyBorder="1" applyAlignment="1">
      <alignment horizontal="left"/>
    </xf>
    <xf numFmtId="2" fontId="6" fillId="14" borderId="4" xfId="0" applyNumberFormat="1" applyFont="1" applyFill="1" applyBorder="1" applyAlignment="1">
      <alignment horizontal="left"/>
    </xf>
    <xf numFmtId="2" fontId="6" fillId="14" borderId="5" xfId="0" applyNumberFormat="1" applyFont="1" applyFill="1" applyBorder="1" applyAlignment="1">
      <alignment horizontal="left"/>
    </xf>
    <xf numFmtId="0" fontId="6" fillId="14" borderId="0" xfId="0" applyFont="1" applyFill="1" applyBorder="1" applyAlignment="1">
      <alignment horizontal="left"/>
    </xf>
    <xf numFmtId="0" fontId="6" fillId="14" borderId="131" xfId="0" applyFont="1" applyFill="1" applyBorder="1" applyAlignment="1">
      <alignment horizontal="left"/>
    </xf>
    <xf numFmtId="0" fontId="6" fillId="14" borderId="54" xfId="0" applyFont="1" applyFill="1" applyBorder="1" applyAlignment="1">
      <alignment horizontal="left"/>
    </xf>
    <xf numFmtId="0" fontId="6" fillId="14" borderId="55" xfId="0" applyFont="1" applyFill="1" applyBorder="1" applyAlignment="1">
      <alignment horizontal="left"/>
    </xf>
    <xf numFmtId="2" fontId="6" fillId="14" borderId="54" xfId="0" applyNumberFormat="1" applyFont="1" applyFill="1" applyBorder="1" applyAlignment="1">
      <alignment horizontal="left"/>
    </xf>
    <xf numFmtId="2" fontId="6" fillId="14" borderId="55" xfId="0" applyNumberFormat="1" applyFont="1" applyFill="1" applyBorder="1" applyAlignment="1">
      <alignment horizontal="left"/>
    </xf>
    <xf numFmtId="0" fontId="6" fillId="14" borderId="56" xfId="0" applyFont="1" applyFill="1" applyBorder="1" applyAlignment="1">
      <alignment horizontal="left"/>
    </xf>
    <xf numFmtId="0" fontId="6" fillId="14" borderId="133" xfId="0" applyFont="1" applyFill="1" applyBorder="1" applyAlignment="1">
      <alignment horizontal="left"/>
    </xf>
    <xf numFmtId="0" fontId="6" fillId="14" borderId="127" xfId="0" applyFont="1" applyFill="1" applyBorder="1" applyAlignment="1">
      <alignment horizontal="left"/>
    </xf>
    <xf numFmtId="0" fontId="6" fillId="14" borderId="128" xfId="0" applyFont="1" applyFill="1" applyBorder="1" applyAlignment="1">
      <alignment horizontal="left"/>
    </xf>
    <xf numFmtId="2" fontId="6" fillId="14" borderId="127" xfId="0" applyNumberFormat="1" applyFont="1" applyFill="1" applyBorder="1" applyAlignment="1">
      <alignment horizontal="left"/>
    </xf>
    <xf numFmtId="2" fontId="6" fillId="14" borderId="128" xfId="0" applyNumberFormat="1" applyFont="1" applyFill="1" applyBorder="1" applyAlignment="1">
      <alignment horizontal="left"/>
    </xf>
    <xf numFmtId="0" fontId="6" fillId="14" borderId="49" xfId="0" applyFont="1" applyFill="1" applyBorder="1" applyAlignment="1">
      <alignment horizontal="left"/>
    </xf>
    <xf numFmtId="0" fontId="6" fillId="14" borderId="63" xfId="0" applyFont="1" applyFill="1" applyBorder="1" applyAlignment="1">
      <alignment horizontal="left"/>
    </xf>
    <xf numFmtId="2" fontId="6" fillId="14" borderId="69" xfId="0" applyNumberFormat="1" applyFont="1" applyFill="1" applyBorder="1" applyAlignment="1">
      <alignment horizontal="left"/>
    </xf>
    <xf numFmtId="2" fontId="6" fillId="14" borderId="63" xfId="0" applyNumberFormat="1" applyFont="1" applyFill="1" applyBorder="1" applyAlignment="1">
      <alignment horizontal="left"/>
    </xf>
    <xf numFmtId="0" fontId="6" fillId="14" borderId="69" xfId="0" applyFont="1" applyFill="1" applyBorder="1" applyAlignment="1">
      <alignment horizontal="left"/>
    </xf>
    <xf numFmtId="0" fontId="6" fillId="14" borderId="93" xfId="0" applyFont="1" applyFill="1" applyBorder="1" applyAlignment="1">
      <alignment horizontal="left"/>
    </xf>
    <xf numFmtId="2" fontId="6" fillId="14" borderId="104" xfId="0" applyNumberFormat="1" applyFont="1" applyFill="1" applyBorder="1" applyAlignment="1">
      <alignment horizontal="left"/>
    </xf>
    <xf numFmtId="2" fontId="6" fillId="14" borderId="93" xfId="0" applyNumberFormat="1" applyFont="1" applyFill="1" applyBorder="1" applyAlignment="1">
      <alignment horizontal="left"/>
    </xf>
    <xf numFmtId="0" fontId="6" fillId="14" borderId="104" xfId="0" applyFont="1" applyFill="1" applyBorder="1" applyAlignment="1">
      <alignment horizontal="left"/>
    </xf>
    <xf numFmtId="0" fontId="6" fillId="14" borderId="92" xfId="0" applyFont="1" applyFill="1" applyBorder="1" applyAlignment="1">
      <alignment horizontal="left"/>
    </xf>
    <xf numFmtId="2" fontId="6" fillId="0" borderId="92" xfId="0" applyNumberFormat="1" applyFont="1" applyFill="1" applyBorder="1" applyAlignment="1">
      <alignment horizontal="left"/>
    </xf>
    <xf numFmtId="0" fontId="34" fillId="7" borderId="125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vertical="center"/>
    </xf>
    <xf numFmtId="0" fontId="35" fillId="7" borderId="153" xfId="0" applyFont="1" applyFill="1" applyBorder="1" applyAlignment="1">
      <alignment horizontal="center" vertical="center"/>
    </xf>
    <xf numFmtId="0" fontId="6" fillId="0" borderId="154" xfId="0" applyFont="1" applyFill="1" applyBorder="1" applyAlignment="1">
      <alignment horizontal="left"/>
    </xf>
    <xf numFmtId="0" fontId="6" fillId="0" borderId="155" xfId="0" applyFont="1" applyFill="1" applyBorder="1" applyAlignment="1">
      <alignment horizontal="left"/>
    </xf>
    <xf numFmtId="2" fontId="6" fillId="0" borderId="154" xfId="0" applyNumberFormat="1" applyFont="1" applyFill="1" applyBorder="1" applyAlignment="1">
      <alignment horizontal="left"/>
    </xf>
    <xf numFmtId="2" fontId="6" fillId="0" borderId="155" xfId="0" applyNumberFormat="1" applyFont="1" applyFill="1" applyBorder="1" applyAlignment="1">
      <alignment horizontal="left"/>
    </xf>
    <xf numFmtId="0" fontId="6" fillId="0" borderId="141" xfId="0" applyFont="1" applyFill="1" applyBorder="1" applyAlignment="1">
      <alignment horizontal="left"/>
    </xf>
    <xf numFmtId="0" fontId="6" fillId="0" borderId="148" xfId="0" applyFont="1" applyFill="1" applyBorder="1" applyAlignment="1">
      <alignment horizontal="left"/>
    </xf>
    <xf numFmtId="0" fontId="34" fillId="7" borderId="154" xfId="0" applyFont="1" applyFill="1" applyBorder="1" applyAlignment="1">
      <alignment horizontal="center" vertical="center"/>
    </xf>
    <xf numFmtId="0" fontId="35" fillId="0" borderId="156" xfId="0" applyFont="1" applyFill="1" applyBorder="1" applyAlignment="1">
      <alignment vertical="center"/>
    </xf>
    <xf numFmtId="0" fontId="6" fillId="12" borderId="126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vertical="center" wrapText="1"/>
    </xf>
    <xf numFmtId="0" fontId="39" fillId="0" borderId="49" xfId="0" applyFont="1" applyBorder="1" applyAlignment="1">
      <alignment horizontal="center" vertical="center"/>
    </xf>
    <xf numFmtId="0" fontId="43" fillId="0" borderId="108" xfId="0" applyFont="1" applyBorder="1" applyAlignment="1">
      <alignment vertical="center" wrapText="1"/>
    </xf>
    <xf numFmtId="0" fontId="43" fillId="0" borderId="130" xfId="0" applyFont="1" applyBorder="1" applyAlignment="1">
      <alignment horizontal="center" vertical="center" wrapText="1"/>
    </xf>
    <xf numFmtId="0" fontId="17" fillId="0" borderId="157" xfId="0" applyFont="1" applyFill="1" applyBorder="1" applyAlignment="1">
      <alignment vertical="center"/>
    </xf>
    <xf numFmtId="0" fontId="14" fillId="0" borderId="158" xfId="0" applyFont="1" applyBorder="1" applyAlignment="1">
      <alignment horizontal="center" vertical="center" wrapText="1"/>
    </xf>
    <xf numFmtId="0" fontId="14" fillId="2" borderId="63" xfId="0" applyFont="1" applyFill="1" applyBorder="1" applyAlignment="1">
      <alignment vertical="center"/>
    </xf>
    <xf numFmtId="0" fontId="17" fillId="4" borderId="63" xfId="0" applyFont="1" applyFill="1" applyBorder="1" applyAlignment="1">
      <alignment horizontal="left" vertical="center"/>
    </xf>
    <xf numFmtId="0" fontId="17" fillId="0" borderId="159" xfId="0" applyFont="1" applyFill="1" applyBorder="1" applyAlignment="1">
      <alignment horizontal="left" vertical="center"/>
    </xf>
    <xf numFmtId="0" fontId="17" fillId="0" borderId="65" xfId="0" applyFont="1" applyBorder="1" applyAlignment="1">
      <alignment horizontal="left" vertical="center"/>
    </xf>
    <xf numFmtId="0" fontId="19" fillId="12" borderId="60" xfId="0" applyFont="1" applyFill="1" applyBorder="1" applyAlignment="1">
      <alignment horizontal="center" vertical="center" wrapText="1"/>
    </xf>
    <xf numFmtId="0" fontId="19" fillId="12" borderId="49" xfId="0" applyFont="1" applyFill="1" applyBorder="1" applyAlignment="1">
      <alignment horizontal="center" vertical="center" wrapText="1"/>
    </xf>
    <xf numFmtId="0" fontId="19" fillId="12" borderId="61" xfId="0" applyFont="1" applyFill="1" applyBorder="1" applyAlignment="1">
      <alignment horizontal="center" vertical="center" wrapText="1"/>
    </xf>
    <xf numFmtId="0" fontId="19" fillId="12" borderId="66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 wrapText="1"/>
    </xf>
    <xf numFmtId="0" fontId="19" fillId="12" borderId="130" xfId="0" applyFont="1" applyFill="1" applyBorder="1" applyAlignment="1">
      <alignment horizontal="center" vertical="center" wrapText="1"/>
    </xf>
    <xf numFmtId="0" fontId="19" fillId="12" borderId="67" xfId="0" applyFont="1" applyFill="1" applyBorder="1" applyAlignment="1">
      <alignment horizontal="center" vertical="center" wrapText="1"/>
    </xf>
    <xf numFmtId="0" fontId="19" fillId="12" borderId="56" xfId="0" applyFont="1" applyFill="1" applyBorder="1" applyAlignment="1">
      <alignment horizontal="center" vertical="center" wrapText="1"/>
    </xf>
    <xf numFmtId="0" fontId="19" fillId="12" borderId="132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/>
    </xf>
    <xf numFmtId="0" fontId="6" fillId="0" borderId="60" xfId="0" applyFont="1" applyBorder="1" applyAlignment="1">
      <alignment horizontal="left"/>
    </xf>
    <xf numFmtId="2" fontId="6" fillId="0" borderId="49" xfId="0" applyNumberFormat="1" applyFont="1" applyBorder="1" applyAlignment="1">
      <alignment horizontal="left"/>
    </xf>
    <xf numFmtId="2" fontId="6" fillId="0" borderId="128" xfId="0" applyNumberFormat="1" applyFont="1" applyBorder="1" applyAlignment="1">
      <alignment horizontal="left"/>
    </xf>
    <xf numFmtId="0" fontId="6" fillId="0" borderId="127" xfId="0" applyFont="1" applyBorder="1" applyAlignment="1">
      <alignment horizontal="left"/>
    </xf>
    <xf numFmtId="0" fontId="34" fillId="0" borderId="134" xfId="0" applyFont="1" applyBorder="1" applyAlignment="1">
      <alignment horizontal="center" vertical="center"/>
    </xf>
    <xf numFmtId="0" fontId="6" fillId="9" borderId="66" xfId="0" applyFont="1" applyFill="1" applyBorder="1" applyAlignment="1">
      <alignment horizontal="left"/>
    </xf>
    <xf numFmtId="0" fontId="6" fillId="0" borderId="66" xfId="0" applyFont="1" applyBorder="1" applyAlignment="1">
      <alignment horizontal="left"/>
    </xf>
    <xf numFmtId="0" fontId="17" fillId="0" borderId="52" xfId="0" applyFont="1" applyBorder="1" applyAlignment="1">
      <alignment horizontal="left" vertical="center"/>
    </xf>
    <xf numFmtId="0" fontId="34" fillId="0" borderId="52" xfId="0" applyFont="1" applyBorder="1" applyAlignment="1">
      <alignment horizontal="center" vertical="center"/>
    </xf>
    <xf numFmtId="0" fontId="6" fillId="0" borderId="67" xfId="0" applyFont="1" applyBorder="1" applyAlignment="1">
      <alignment horizontal="left"/>
    </xf>
    <xf numFmtId="2" fontId="6" fillId="0" borderId="56" xfId="0" applyNumberFormat="1" applyFont="1" applyFill="1" applyBorder="1" applyAlignment="1" applyProtection="1">
      <alignment horizontal="left"/>
    </xf>
    <xf numFmtId="2" fontId="6" fillId="0" borderId="55" xfId="0" applyNumberFormat="1" applyFont="1" applyFill="1" applyBorder="1" applyAlignment="1" applyProtection="1">
      <alignment horizontal="left"/>
    </xf>
  </cellXfs>
  <cellStyles count="4">
    <cellStyle name="Normal 2" xfId="2" xr:uid="{00000000-0005-0000-0000-000006000000}"/>
    <cellStyle name="Normal_Price list ADAP-KOOL_2008_work" xfId="3" xr:uid="{00000000-0005-0000-0000-000007000000}"/>
    <cellStyle name="Гиперссылка" xfId="1" builtinId="8"/>
    <cellStyle name="Обычный" xfId="0" builtinId="0"/>
  </cellStyles>
  <dxfs count="1">
    <dxf>
      <font>
        <sz val="11"/>
        <color rgb="FF000000"/>
        <name val="Minion Pro"/>
        <charset val="204"/>
      </font>
      <fill>
        <patternFill>
          <bgColor rgb="FFC9211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A0C2F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EAEAEA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87B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1.png"/><Relationship Id="rId4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5.png"/><Relationship Id="rId1" Type="http://schemas.openxmlformats.org/officeDocument/2006/relationships/image" Target="../media/image1.png"/><Relationship Id="rId4" Type="http://schemas.openxmlformats.org/officeDocument/2006/relationships/image" Target="../media/image2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8.png"/><Relationship Id="rId1" Type="http://schemas.openxmlformats.org/officeDocument/2006/relationships/image" Target="../media/image1.png"/><Relationship Id="rId4" Type="http://schemas.openxmlformats.org/officeDocument/2006/relationships/image" Target="../media/image2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8.png"/><Relationship Id="rId1" Type="http://schemas.openxmlformats.org/officeDocument/2006/relationships/image" Target="../media/image1.png"/><Relationship Id="rId4" Type="http://schemas.openxmlformats.org/officeDocument/2006/relationships/image" Target="../media/image2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1.png"/><Relationship Id="rId1" Type="http://schemas.openxmlformats.org/officeDocument/2006/relationships/image" Target="../media/image3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wmf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5" Type="http://schemas.openxmlformats.org/officeDocument/2006/relationships/image" Target="../media/image9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6</xdr:col>
      <xdr:colOff>871560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87120" y="79200"/>
          <a:ext cx="5001840" cy="708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757801</xdr:colOff>
      <xdr:row>3</xdr:row>
      <xdr:rowOff>192960</xdr:rowOff>
    </xdr:to>
    <xdr:pic>
      <xdr:nvPicPr>
        <xdr:cNvPr id="36" name="Рисунок 3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780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757801</xdr:colOff>
      <xdr:row>3</xdr:row>
      <xdr:rowOff>192960</xdr:rowOff>
    </xdr:to>
    <xdr:pic>
      <xdr:nvPicPr>
        <xdr:cNvPr id="37" name="Рисунок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780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463680</xdr:colOff>
      <xdr:row>16</xdr:row>
      <xdr:rowOff>149760</xdr:rowOff>
    </xdr:from>
    <xdr:to>
      <xdr:col>14</xdr:col>
      <xdr:colOff>623455</xdr:colOff>
      <xdr:row>16</xdr:row>
      <xdr:rowOff>4170218</xdr:rowOff>
    </xdr:to>
    <xdr:pic>
      <xdr:nvPicPr>
        <xdr:cNvPr id="38" name="Изображение 2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44444" y="4486233"/>
          <a:ext cx="4842611" cy="402045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220320</xdr:colOff>
      <xdr:row>16</xdr:row>
      <xdr:rowOff>18360</xdr:rowOff>
    </xdr:from>
    <xdr:to>
      <xdr:col>8</xdr:col>
      <xdr:colOff>629280</xdr:colOff>
      <xdr:row>16</xdr:row>
      <xdr:rowOff>4236480</xdr:rowOff>
    </xdr:to>
    <xdr:pic>
      <xdr:nvPicPr>
        <xdr:cNvPr id="39" name="Изображение 1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035240" y="4432320"/>
          <a:ext cx="3827880" cy="421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892440</xdr:colOff>
      <xdr:row>16</xdr:row>
      <xdr:rowOff>131400</xdr:rowOff>
    </xdr:from>
    <xdr:to>
      <xdr:col>3</xdr:col>
      <xdr:colOff>369360</xdr:colOff>
      <xdr:row>16</xdr:row>
      <xdr:rowOff>4345200</xdr:rowOff>
    </xdr:to>
    <xdr:pic>
      <xdr:nvPicPr>
        <xdr:cNvPr id="40" name="Изображение 22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211760" y="4545360"/>
          <a:ext cx="1835280" cy="4213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41" name="Рисунок 3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42" name="Рисунок 3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727200</xdr:colOff>
      <xdr:row>16</xdr:row>
      <xdr:rowOff>69120</xdr:rowOff>
    </xdr:from>
    <xdr:to>
      <xdr:col>2</xdr:col>
      <xdr:colOff>2034720</xdr:colOff>
      <xdr:row>16</xdr:row>
      <xdr:rowOff>4354200</xdr:rowOff>
    </xdr:to>
    <xdr:pic>
      <xdr:nvPicPr>
        <xdr:cNvPr id="43" name="Изображение 8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6520" y="4483080"/>
          <a:ext cx="2479320" cy="4285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132840</xdr:colOff>
      <xdr:row>16</xdr:row>
      <xdr:rowOff>567720</xdr:rowOff>
    </xdr:from>
    <xdr:to>
      <xdr:col>8</xdr:col>
      <xdr:colOff>715320</xdr:colOff>
      <xdr:row>16</xdr:row>
      <xdr:rowOff>4013640</xdr:rowOff>
    </xdr:to>
    <xdr:pic>
      <xdr:nvPicPr>
        <xdr:cNvPr id="44" name="Изображение 20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590720" y="4981680"/>
          <a:ext cx="4001040" cy="3445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290520</xdr:colOff>
      <xdr:row>16</xdr:row>
      <xdr:rowOff>114120</xdr:rowOff>
    </xdr:from>
    <xdr:to>
      <xdr:col>14</xdr:col>
      <xdr:colOff>952200</xdr:colOff>
      <xdr:row>16</xdr:row>
      <xdr:rowOff>4285800</xdr:rowOff>
    </xdr:to>
    <xdr:pic>
      <xdr:nvPicPr>
        <xdr:cNvPr id="45" name="Изображение 23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979840" y="4528080"/>
          <a:ext cx="5302800" cy="417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639001</xdr:colOff>
      <xdr:row>3</xdr:row>
      <xdr:rowOff>192960</xdr:rowOff>
    </xdr:to>
    <xdr:pic>
      <xdr:nvPicPr>
        <xdr:cNvPr id="46" name="Рисунок 3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639001</xdr:colOff>
      <xdr:row>3</xdr:row>
      <xdr:rowOff>192960</xdr:rowOff>
    </xdr:to>
    <xdr:pic>
      <xdr:nvPicPr>
        <xdr:cNvPr id="47" name="Рисунок 3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693720</xdr:colOff>
      <xdr:row>16</xdr:row>
      <xdr:rowOff>161280</xdr:rowOff>
    </xdr:from>
    <xdr:to>
      <xdr:col>2</xdr:col>
      <xdr:colOff>1330037</xdr:colOff>
      <xdr:row>16</xdr:row>
      <xdr:rowOff>4184072</xdr:rowOff>
    </xdr:to>
    <xdr:pic>
      <xdr:nvPicPr>
        <xdr:cNvPr id="48" name="Изображение 9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26229" y="4497753"/>
          <a:ext cx="1869371" cy="402279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507240</xdr:colOff>
      <xdr:row>16</xdr:row>
      <xdr:rowOff>160560</xdr:rowOff>
    </xdr:from>
    <xdr:to>
      <xdr:col>14</xdr:col>
      <xdr:colOff>808560</xdr:colOff>
      <xdr:row>16</xdr:row>
      <xdr:rowOff>4326840</xdr:rowOff>
    </xdr:to>
    <xdr:pic>
      <xdr:nvPicPr>
        <xdr:cNvPr id="49" name="Изображение 25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673840" y="4574520"/>
          <a:ext cx="4840920" cy="41662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88560</xdr:colOff>
      <xdr:row>16</xdr:row>
      <xdr:rowOff>111960</xdr:rowOff>
    </xdr:from>
    <xdr:to>
      <xdr:col>8</xdr:col>
      <xdr:colOff>739440</xdr:colOff>
      <xdr:row>16</xdr:row>
      <xdr:rowOff>4354200</xdr:rowOff>
    </xdr:to>
    <xdr:pic>
      <xdr:nvPicPr>
        <xdr:cNvPr id="50" name="Изображение 26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023720" y="4525920"/>
          <a:ext cx="4069800" cy="4242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CBFDA891-D5B7-4294-8BF7-7F82A1620CB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44DC14EE-F68D-4A0F-8507-E89E194FCE3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" name="Изображение 24">
          <a:extLst>
            <a:ext uri="{FF2B5EF4-FFF2-40B4-BE49-F238E27FC236}">
              <a16:creationId xmlns:a16="http://schemas.microsoft.com/office/drawing/2014/main" id="{56A28E03-EEF6-43FA-AE08-AA4CB81BAD6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08870" y="4622460"/>
          <a:ext cx="5261790" cy="4087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83128</xdr:colOff>
      <xdr:row>16</xdr:row>
      <xdr:rowOff>69272</xdr:rowOff>
    </xdr:from>
    <xdr:to>
      <xdr:col>8</xdr:col>
      <xdr:colOff>432407</xdr:colOff>
      <xdr:row>16</xdr:row>
      <xdr:rowOff>4226951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C20EC41-CBA4-471C-B7D2-B9B7E2FF6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7746" y="4405745"/>
          <a:ext cx="4297825" cy="41576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108014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9593D6E8-D0AA-4BA6-BD5B-29D5E63766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108014</xdr:colOff>
      <xdr:row>3</xdr:row>
      <xdr:rowOff>192960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DE3FD499-87D1-426D-8F11-7C8F34FC8D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927720</xdr:colOff>
      <xdr:row>16</xdr:row>
      <xdr:rowOff>57000</xdr:rowOff>
    </xdr:from>
    <xdr:to>
      <xdr:col>2</xdr:col>
      <xdr:colOff>2114280</xdr:colOff>
      <xdr:row>16</xdr:row>
      <xdr:rowOff>4298490</xdr:rowOff>
    </xdr:to>
    <xdr:pic>
      <xdr:nvPicPr>
        <xdr:cNvPr id="4" name="Изображение 10">
          <a:extLst>
            <a:ext uri="{FF2B5EF4-FFF2-40B4-BE49-F238E27FC236}">
              <a16:creationId xmlns:a16="http://schemas.microsoft.com/office/drawing/2014/main" id="{784BEBD3-5687-4E7F-821F-5AE46D75AF0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82100" y="4408020"/>
          <a:ext cx="2413380" cy="42414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" name="Изображение 24">
          <a:extLst>
            <a:ext uri="{FF2B5EF4-FFF2-40B4-BE49-F238E27FC236}">
              <a16:creationId xmlns:a16="http://schemas.microsoft.com/office/drawing/2014/main" id="{114E77C4-2282-4C7C-B12B-C1EACE7F6322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648950" y="4622460"/>
          <a:ext cx="5261790" cy="40872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153360</xdr:colOff>
      <xdr:row>16</xdr:row>
      <xdr:rowOff>220680</xdr:rowOff>
    </xdr:from>
    <xdr:to>
      <xdr:col>8</xdr:col>
      <xdr:colOff>712440</xdr:colOff>
      <xdr:row>16</xdr:row>
      <xdr:rowOff>4202280</xdr:rowOff>
    </xdr:to>
    <xdr:pic>
      <xdr:nvPicPr>
        <xdr:cNvPr id="6" name="Изображение 27">
          <a:extLst>
            <a:ext uri="{FF2B5EF4-FFF2-40B4-BE49-F238E27FC236}">
              <a16:creationId xmlns:a16="http://schemas.microsoft.com/office/drawing/2014/main" id="{828AFB0B-5AF2-4758-B948-8BFD974796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243520" y="4571700"/>
          <a:ext cx="4788180" cy="398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51" name="Рисунок 3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52" name="Рисунок 3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927720</xdr:colOff>
      <xdr:row>16</xdr:row>
      <xdr:rowOff>57000</xdr:rowOff>
    </xdr:from>
    <xdr:to>
      <xdr:col>2</xdr:col>
      <xdr:colOff>2114280</xdr:colOff>
      <xdr:row>16</xdr:row>
      <xdr:rowOff>4298490</xdr:rowOff>
    </xdr:to>
    <xdr:pic>
      <xdr:nvPicPr>
        <xdr:cNvPr id="53" name="Изображение 10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89720" y="4400400"/>
          <a:ext cx="2405760" cy="42414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4" name="Изображение 24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020300" y="4614840"/>
          <a:ext cx="5269410" cy="409101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153360</xdr:colOff>
      <xdr:row>16</xdr:row>
      <xdr:rowOff>220680</xdr:rowOff>
    </xdr:from>
    <xdr:to>
      <xdr:col>8</xdr:col>
      <xdr:colOff>712440</xdr:colOff>
      <xdr:row>16</xdr:row>
      <xdr:rowOff>4202280</xdr:rowOff>
    </xdr:to>
    <xdr:pic>
      <xdr:nvPicPr>
        <xdr:cNvPr id="55" name="Изображение 27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611240" y="4634640"/>
          <a:ext cx="3977640" cy="398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22320</xdr:colOff>
      <xdr:row>410</xdr:row>
      <xdr:rowOff>178920</xdr:rowOff>
    </xdr:from>
    <xdr:to>
      <xdr:col>8</xdr:col>
      <xdr:colOff>658080</xdr:colOff>
      <xdr:row>422</xdr:row>
      <xdr:rowOff>183600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840" y="125114400"/>
          <a:ext cx="7080840" cy="3685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135360</xdr:colOff>
      <xdr:row>66</xdr:row>
      <xdr:rowOff>216720</xdr:rowOff>
    </xdr:from>
    <xdr:to>
      <xdr:col>2</xdr:col>
      <xdr:colOff>796320</xdr:colOff>
      <xdr:row>71</xdr:row>
      <xdr:rowOff>3600</xdr:rowOff>
    </xdr:to>
    <xdr:pic>
      <xdr:nvPicPr>
        <xdr:cNvPr id="57" name="Picture 17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/>
      </xdr:nvPicPr>
      <xdr:blipFill>
        <a:blip xmlns:r="http://schemas.openxmlformats.org/officeDocument/2006/relationships" r:embed="rId2"/>
        <a:srcRect l="21569" r="63373"/>
        <a:stretch/>
      </xdr:blipFill>
      <xdr:spPr>
        <a:xfrm>
          <a:off x="515880" y="19645920"/>
          <a:ext cx="158148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124200</xdr:colOff>
      <xdr:row>66</xdr:row>
      <xdr:rowOff>240480</xdr:rowOff>
    </xdr:from>
    <xdr:to>
      <xdr:col>5</xdr:col>
      <xdr:colOff>807480</xdr:colOff>
      <xdr:row>71</xdr:row>
      <xdr:rowOff>27360</xdr:rowOff>
    </xdr:to>
    <xdr:pic>
      <xdr:nvPicPr>
        <xdr:cNvPr id="58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/>
      </xdr:nvPicPr>
      <xdr:blipFill>
        <a:blip xmlns:r="http://schemas.openxmlformats.org/officeDocument/2006/relationships" r:embed="rId2"/>
        <a:srcRect r="84730"/>
        <a:stretch/>
      </xdr:blipFill>
      <xdr:spPr>
        <a:xfrm>
          <a:off x="3266640" y="19669680"/>
          <a:ext cx="160416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7</xdr:col>
      <xdr:colOff>105480</xdr:colOff>
      <xdr:row>66</xdr:row>
      <xdr:rowOff>245160</xdr:rowOff>
    </xdr:from>
    <xdr:to>
      <xdr:col>8</xdr:col>
      <xdr:colOff>702360</xdr:colOff>
      <xdr:row>71</xdr:row>
      <xdr:rowOff>32040</xdr:rowOff>
    </xdr:to>
    <xdr:pic>
      <xdr:nvPicPr>
        <xdr:cNvPr id="59" name="Picture 3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/>
      </xdr:nvPicPr>
      <xdr:blipFill>
        <a:blip xmlns:r="http://schemas.openxmlformats.org/officeDocument/2006/relationships" r:embed="rId2"/>
        <a:srcRect l="42119" r="43432"/>
        <a:stretch/>
      </xdr:blipFill>
      <xdr:spPr>
        <a:xfrm>
          <a:off x="6010200" y="19674360"/>
          <a:ext cx="151776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204480</xdr:colOff>
      <xdr:row>66</xdr:row>
      <xdr:rowOff>229320</xdr:rowOff>
    </xdr:from>
    <xdr:to>
      <xdr:col>11</xdr:col>
      <xdr:colOff>609840</xdr:colOff>
      <xdr:row>71</xdr:row>
      <xdr:rowOff>16200</xdr:rowOff>
    </xdr:to>
    <xdr:pic>
      <xdr:nvPicPr>
        <xdr:cNvPr id="60" name="Picture 4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/>
      </xdr:nvPicPr>
      <xdr:blipFill>
        <a:blip xmlns:r="http://schemas.openxmlformats.org/officeDocument/2006/relationships" r:embed="rId2"/>
        <a:srcRect l="63472" r="23901"/>
        <a:stretch/>
      </xdr:blipFill>
      <xdr:spPr>
        <a:xfrm>
          <a:off x="8871480" y="19658520"/>
          <a:ext cx="132624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13</xdr:col>
      <xdr:colOff>62640</xdr:colOff>
      <xdr:row>66</xdr:row>
      <xdr:rowOff>214200</xdr:rowOff>
    </xdr:from>
    <xdr:to>
      <xdr:col>14</xdr:col>
      <xdr:colOff>777240</xdr:colOff>
      <xdr:row>71</xdr:row>
      <xdr:rowOff>1080</xdr:rowOff>
    </xdr:to>
    <xdr:pic>
      <xdr:nvPicPr>
        <xdr:cNvPr id="61" name="Picture 5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/>
      </xdr:nvPicPr>
      <xdr:blipFill>
        <a:blip xmlns:r="http://schemas.openxmlformats.org/officeDocument/2006/relationships" r:embed="rId2"/>
        <a:srcRect l="84435"/>
        <a:stretch/>
      </xdr:blipFill>
      <xdr:spPr>
        <a:xfrm>
          <a:off x="11491920" y="19643400"/>
          <a:ext cx="1635480" cy="1320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56160</xdr:colOff>
      <xdr:row>0</xdr:row>
      <xdr:rowOff>0</xdr:rowOff>
    </xdr:from>
    <xdr:to>
      <xdr:col>7</xdr:col>
      <xdr:colOff>386280</xdr:colOff>
      <xdr:row>3</xdr:row>
      <xdr:rowOff>192960</xdr:rowOff>
    </xdr:to>
    <xdr:pic>
      <xdr:nvPicPr>
        <xdr:cNvPr id="62" name="Рисунок 3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36680" y="0"/>
          <a:ext cx="585432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56160</xdr:colOff>
      <xdr:row>0</xdr:row>
      <xdr:rowOff>0</xdr:rowOff>
    </xdr:from>
    <xdr:to>
      <xdr:col>7</xdr:col>
      <xdr:colOff>386280</xdr:colOff>
      <xdr:row>3</xdr:row>
      <xdr:rowOff>192960</xdr:rowOff>
    </xdr:to>
    <xdr:pic>
      <xdr:nvPicPr>
        <xdr:cNvPr id="63" name="Рисунок 3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36680" y="0"/>
          <a:ext cx="5854320" cy="78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5</xdr:col>
      <xdr:colOff>189000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250200</xdr:colOff>
      <xdr:row>16</xdr:row>
      <xdr:rowOff>95040</xdr:rowOff>
    </xdr:from>
    <xdr:to>
      <xdr:col>3</xdr:col>
      <xdr:colOff>387720</xdr:colOff>
      <xdr:row>16</xdr:row>
      <xdr:rowOff>4343040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69520" y="4509000"/>
          <a:ext cx="2291400" cy="4248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554040</xdr:colOff>
      <xdr:row>16</xdr:row>
      <xdr:rowOff>80280</xdr:rowOff>
    </xdr:from>
    <xdr:to>
      <xdr:col>14</xdr:col>
      <xdr:colOff>904320</xdr:colOff>
      <xdr:row>16</xdr:row>
      <xdr:rowOff>4326480</xdr:rowOff>
    </xdr:to>
    <xdr:pic>
      <xdr:nvPicPr>
        <xdr:cNvPr id="4" name="Изображение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859240" y="4494240"/>
          <a:ext cx="4740480" cy="424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170640</xdr:colOff>
      <xdr:row>16</xdr:row>
      <xdr:rowOff>64800</xdr:rowOff>
    </xdr:from>
    <xdr:to>
      <xdr:col>8</xdr:col>
      <xdr:colOff>749092</xdr:colOff>
      <xdr:row>16</xdr:row>
      <xdr:rowOff>4344120</xdr:rowOff>
    </xdr:to>
    <xdr:pic>
      <xdr:nvPicPr>
        <xdr:cNvPr id="5" name="Изображение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3759120" y="4478760"/>
          <a:ext cx="4367520" cy="4279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1005481</xdr:colOff>
      <xdr:row>3</xdr:row>
      <xdr:rowOff>192960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336600</xdr:colOff>
      <xdr:row>16</xdr:row>
      <xdr:rowOff>25200</xdr:rowOff>
    </xdr:from>
    <xdr:to>
      <xdr:col>14</xdr:col>
      <xdr:colOff>735840</xdr:colOff>
      <xdr:row>16</xdr:row>
      <xdr:rowOff>4252680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49520" y="4439160"/>
          <a:ext cx="4719600" cy="42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812520</xdr:colOff>
      <xdr:row>16</xdr:row>
      <xdr:rowOff>94320</xdr:rowOff>
    </xdr:from>
    <xdr:to>
      <xdr:col>3</xdr:col>
      <xdr:colOff>175320</xdr:colOff>
      <xdr:row>16</xdr:row>
      <xdr:rowOff>4331880</xdr:rowOff>
    </xdr:to>
    <xdr:pic>
      <xdr:nvPicPr>
        <xdr:cNvPr id="7" name="Изображение 1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131840" y="4508280"/>
          <a:ext cx="1700280" cy="42375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717840</xdr:colOff>
      <xdr:row>16</xdr:row>
      <xdr:rowOff>91440</xdr:rowOff>
    </xdr:from>
    <xdr:to>
      <xdr:col>8</xdr:col>
      <xdr:colOff>46800</xdr:colOff>
      <xdr:row>16</xdr:row>
      <xdr:rowOff>4347360</xdr:rowOff>
    </xdr:to>
    <xdr:pic>
      <xdr:nvPicPr>
        <xdr:cNvPr id="8" name="Изображение 1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514040" y="4505400"/>
          <a:ext cx="3119760" cy="425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574200</xdr:colOff>
      <xdr:row>3</xdr:row>
      <xdr:rowOff>192960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666000</xdr:colOff>
      <xdr:row>16</xdr:row>
      <xdr:rowOff>89280</xdr:rowOff>
    </xdr:from>
    <xdr:to>
      <xdr:col>3</xdr:col>
      <xdr:colOff>336600</xdr:colOff>
      <xdr:row>16</xdr:row>
      <xdr:rowOff>4310640</xdr:rowOff>
    </xdr:to>
    <xdr:pic>
      <xdr:nvPicPr>
        <xdr:cNvPr id="10" name="Изображение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85320" y="4503240"/>
          <a:ext cx="2013840" cy="4221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128880</xdr:colOff>
      <xdr:row>16</xdr:row>
      <xdr:rowOff>99720</xdr:rowOff>
    </xdr:from>
    <xdr:to>
      <xdr:col>8</xdr:col>
      <xdr:colOff>283592</xdr:colOff>
      <xdr:row>17</xdr:row>
      <xdr:rowOff>42840</xdr:rowOff>
    </xdr:to>
    <xdr:pic>
      <xdr:nvPicPr>
        <xdr:cNvPr id="11" name="Изображение 1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950280" y="4513680"/>
          <a:ext cx="3987720" cy="430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383760</xdr:colOff>
      <xdr:row>16</xdr:row>
      <xdr:rowOff>2604600</xdr:rowOff>
    </xdr:from>
    <xdr:to>
      <xdr:col>14</xdr:col>
      <xdr:colOff>615278</xdr:colOff>
      <xdr:row>18</xdr:row>
      <xdr:rowOff>2064240</xdr:rowOff>
    </xdr:to>
    <xdr:pic>
      <xdr:nvPicPr>
        <xdr:cNvPr id="12" name="Изображение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615160" y="7018560"/>
          <a:ext cx="4682880" cy="42152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650160</xdr:colOff>
      <xdr:row>18</xdr:row>
      <xdr:rowOff>117360</xdr:rowOff>
    </xdr:from>
    <xdr:to>
      <xdr:col>3</xdr:col>
      <xdr:colOff>322200</xdr:colOff>
      <xdr:row>18</xdr:row>
      <xdr:rowOff>4338720</xdr:rowOff>
    </xdr:to>
    <xdr:pic>
      <xdr:nvPicPr>
        <xdr:cNvPr id="13" name="Изображение 2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69480" y="9286920"/>
          <a:ext cx="2015280" cy="4221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303480</xdr:colOff>
      <xdr:row>18</xdr:row>
      <xdr:rowOff>111960</xdr:rowOff>
    </xdr:from>
    <xdr:to>
      <xdr:col>8</xdr:col>
      <xdr:colOff>603000</xdr:colOff>
      <xdr:row>18</xdr:row>
      <xdr:rowOff>4318920</xdr:rowOff>
    </xdr:to>
    <xdr:pic>
      <xdr:nvPicPr>
        <xdr:cNvPr id="14" name="Изображение 2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124880" y="9281520"/>
          <a:ext cx="3897000" cy="4206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1005480</xdr:colOff>
      <xdr:row>3</xdr:row>
      <xdr:rowOff>192960</xdr:rowOff>
    </xdr:to>
    <xdr:pic>
      <xdr:nvPicPr>
        <xdr:cNvPr id="15" name="Рисунок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336600</xdr:colOff>
      <xdr:row>16</xdr:row>
      <xdr:rowOff>25200</xdr:rowOff>
    </xdr:from>
    <xdr:to>
      <xdr:col>14</xdr:col>
      <xdr:colOff>735840</xdr:colOff>
      <xdr:row>16</xdr:row>
      <xdr:rowOff>4252680</xdr:rowOff>
    </xdr:to>
    <xdr:pic>
      <xdr:nvPicPr>
        <xdr:cNvPr id="16" name="Изображение 30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49520" y="4439160"/>
          <a:ext cx="4719600" cy="42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557280</xdr:colOff>
      <xdr:row>16</xdr:row>
      <xdr:rowOff>127080</xdr:rowOff>
    </xdr:from>
    <xdr:to>
      <xdr:col>3</xdr:col>
      <xdr:colOff>218880</xdr:colOff>
      <xdr:row>16</xdr:row>
      <xdr:rowOff>4298400</xdr:rowOff>
    </xdr:to>
    <xdr:pic>
      <xdr:nvPicPr>
        <xdr:cNvPr id="17" name="Изображение 3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76600" y="4541040"/>
          <a:ext cx="1999080" cy="4171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729720</xdr:colOff>
      <xdr:row>16</xdr:row>
      <xdr:rowOff>82080</xdr:rowOff>
    </xdr:from>
    <xdr:to>
      <xdr:col>8</xdr:col>
      <xdr:colOff>330120</xdr:colOff>
      <xdr:row>16</xdr:row>
      <xdr:rowOff>4289400</xdr:rowOff>
    </xdr:to>
    <xdr:pic>
      <xdr:nvPicPr>
        <xdr:cNvPr id="18" name="Изображение 32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525920" y="4496040"/>
          <a:ext cx="3391200" cy="420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23</xdr:col>
      <xdr:colOff>443160</xdr:colOff>
      <xdr:row>16</xdr:row>
      <xdr:rowOff>88560</xdr:rowOff>
    </xdr:from>
    <xdr:to>
      <xdr:col>28</xdr:col>
      <xdr:colOff>845280</xdr:colOff>
      <xdr:row>16</xdr:row>
      <xdr:rowOff>4322160</xdr:rowOff>
    </xdr:to>
    <xdr:pic>
      <xdr:nvPicPr>
        <xdr:cNvPr id="5" name="Изображение 2">
          <a:extLst>
            <a:ext uri="{FF2B5EF4-FFF2-40B4-BE49-F238E27FC236}">
              <a16:creationId xmlns:a16="http://schemas.microsoft.com/office/drawing/2014/main" id="{41CD9292-BEF2-4D1B-BBB9-4F00131222B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916600" y="4439580"/>
          <a:ext cx="4943640" cy="4233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15</xdr:col>
      <xdr:colOff>222840</xdr:colOff>
      <xdr:row>16</xdr:row>
      <xdr:rowOff>277920</xdr:rowOff>
    </xdr:from>
    <xdr:to>
      <xdr:col>17</xdr:col>
      <xdr:colOff>610200</xdr:colOff>
      <xdr:row>16</xdr:row>
      <xdr:rowOff>4246560</xdr:rowOff>
    </xdr:to>
    <xdr:pic>
      <xdr:nvPicPr>
        <xdr:cNvPr id="6" name="Изображение 12">
          <a:extLst>
            <a:ext uri="{FF2B5EF4-FFF2-40B4-BE49-F238E27FC236}">
              <a16:creationId xmlns:a16="http://schemas.microsoft.com/office/drawing/2014/main" id="{284D70B5-58E8-4145-B874-C446119FE688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558120" y="4628940"/>
          <a:ext cx="2726700" cy="39686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379800</xdr:colOff>
      <xdr:row>16</xdr:row>
      <xdr:rowOff>170640</xdr:rowOff>
    </xdr:from>
    <xdr:to>
      <xdr:col>22</xdr:col>
      <xdr:colOff>461520</xdr:colOff>
      <xdr:row>16</xdr:row>
      <xdr:rowOff>4329000</xdr:rowOff>
    </xdr:to>
    <xdr:pic>
      <xdr:nvPicPr>
        <xdr:cNvPr id="7" name="Изображение 16">
          <a:extLst>
            <a:ext uri="{FF2B5EF4-FFF2-40B4-BE49-F238E27FC236}">
              <a16:creationId xmlns:a16="http://schemas.microsoft.com/office/drawing/2014/main" id="{FD338573-8B9E-4384-AA15-7E0934E05364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128840" y="4521660"/>
          <a:ext cx="3952680" cy="4158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3D7C1911-47FB-4301-8155-76D0907639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1520" y="0"/>
          <a:ext cx="541452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519840</xdr:colOff>
      <xdr:row>16</xdr:row>
      <xdr:rowOff>124920</xdr:rowOff>
    </xdr:from>
    <xdr:to>
      <xdr:col>14</xdr:col>
      <xdr:colOff>725400</xdr:colOff>
      <xdr:row>16</xdr:row>
      <xdr:rowOff>4312080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B78F0201-BB49-4797-8941-453799B990D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136280" y="4475940"/>
          <a:ext cx="4716600" cy="4187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1067040</xdr:colOff>
      <xdr:row>16</xdr:row>
      <xdr:rowOff>40320</xdr:rowOff>
    </xdr:from>
    <xdr:to>
      <xdr:col>2</xdr:col>
      <xdr:colOff>1284120</xdr:colOff>
      <xdr:row>16</xdr:row>
      <xdr:rowOff>4355280</xdr:rowOff>
    </xdr:to>
    <xdr:pic>
      <xdr:nvPicPr>
        <xdr:cNvPr id="4" name="Изображение 7">
          <a:extLst>
            <a:ext uri="{FF2B5EF4-FFF2-40B4-BE49-F238E27FC236}">
              <a16:creationId xmlns:a16="http://schemas.microsoft.com/office/drawing/2014/main" id="{88912ED3-3705-4536-8973-72632D12B125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402320" y="4391340"/>
          <a:ext cx="1443900" cy="431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787320</xdr:colOff>
      <xdr:row>16</xdr:row>
      <xdr:rowOff>60840</xdr:rowOff>
    </xdr:from>
    <xdr:to>
      <xdr:col>8</xdr:col>
      <xdr:colOff>55418</xdr:colOff>
      <xdr:row>16</xdr:row>
      <xdr:rowOff>4253345</xdr:rowOff>
    </xdr:to>
    <xdr:pic>
      <xdr:nvPicPr>
        <xdr:cNvPr id="5" name="Изображение 6">
          <a:extLst>
            <a:ext uri="{FF2B5EF4-FFF2-40B4-BE49-F238E27FC236}">
              <a16:creationId xmlns:a16="http://schemas.microsoft.com/office/drawing/2014/main" id="{80588964-A7DD-48B7-BC23-E9690C7B1E1B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456302" y="4397313"/>
          <a:ext cx="3369043" cy="419250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519840</xdr:colOff>
      <xdr:row>16</xdr:row>
      <xdr:rowOff>124920</xdr:rowOff>
    </xdr:from>
    <xdr:to>
      <xdr:col>14</xdr:col>
      <xdr:colOff>725400</xdr:colOff>
      <xdr:row>16</xdr:row>
      <xdr:rowOff>4312080</xdr:rowOff>
    </xdr:to>
    <xdr:pic>
      <xdr:nvPicPr>
        <xdr:cNvPr id="24" name="Изображение 2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209160" y="4538880"/>
          <a:ext cx="4504680" cy="4187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1067040</xdr:colOff>
      <xdr:row>16</xdr:row>
      <xdr:rowOff>40320</xdr:rowOff>
    </xdr:from>
    <xdr:to>
      <xdr:col>2</xdr:col>
      <xdr:colOff>1284120</xdr:colOff>
      <xdr:row>16</xdr:row>
      <xdr:rowOff>4355280</xdr:rowOff>
    </xdr:to>
    <xdr:pic>
      <xdr:nvPicPr>
        <xdr:cNvPr id="25" name="Изображение 7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86360" y="4454280"/>
          <a:ext cx="1388880" cy="431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690338</xdr:colOff>
      <xdr:row>16</xdr:row>
      <xdr:rowOff>19277</xdr:rowOff>
    </xdr:from>
    <xdr:to>
      <xdr:col>8</xdr:col>
      <xdr:colOff>28658</xdr:colOff>
      <xdr:row>16</xdr:row>
      <xdr:rowOff>4330179</xdr:rowOff>
    </xdr:to>
    <xdr:pic>
      <xdr:nvPicPr>
        <xdr:cNvPr id="26" name="Изображение 6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650265" y="4355750"/>
          <a:ext cx="3439266" cy="4310902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555480</xdr:colOff>
      <xdr:row>3</xdr:row>
      <xdr:rowOff>192960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502560</xdr:colOff>
      <xdr:row>16</xdr:row>
      <xdr:rowOff>67680</xdr:rowOff>
    </xdr:from>
    <xdr:to>
      <xdr:col>14</xdr:col>
      <xdr:colOff>874080</xdr:colOff>
      <xdr:row>16</xdr:row>
      <xdr:rowOff>4328280</xdr:rowOff>
    </xdr:to>
    <xdr:pic>
      <xdr:nvPicPr>
        <xdr:cNvPr id="28" name="Изображение 2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254160" y="4481640"/>
          <a:ext cx="4756680" cy="4260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178920</xdr:colOff>
      <xdr:row>16</xdr:row>
      <xdr:rowOff>127440</xdr:rowOff>
    </xdr:from>
    <xdr:to>
      <xdr:col>2</xdr:col>
      <xdr:colOff>1465920</xdr:colOff>
      <xdr:row>16</xdr:row>
      <xdr:rowOff>4309920</xdr:rowOff>
    </xdr:to>
    <xdr:pic>
      <xdr:nvPicPr>
        <xdr:cNvPr id="29" name="Изображение 13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67800" y="4541400"/>
          <a:ext cx="1287000" cy="4182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839520</xdr:colOff>
      <xdr:row>16</xdr:row>
      <xdr:rowOff>16200</xdr:rowOff>
    </xdr:from>
    <xdr:to>
      <xdr:col>8</xdr:col>
      <xdr:colOff>276840</xdr:colOff>
      <xdr:row>16</xdr:row>
      <xdr:rowOff>4343040</xdr:rowOff>
    </xdr:to>
    <xdr:pic>
      <xdr:nvPicPr>
        <xdr:cNvPr id="30" name="Изображение 17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085720" y="4430160"/>
          <a:ext cx="3129840" cy="43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621720</xdr:colOff>
      <xdr:row>3</xdr:row>
      <xdr:rowOff>192960</xdr:rowOff>
    </xdr:to>
    <xdr:pic>
      <xdr:nvPicPr>
        <xdr:cNvPr id="31" name="Рисунок 1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621720</xdr:colOff>
      <xdr:row>3</xdr:row>
      <xdr:rowOff>192960</xdr:rowOff>
    </xdr:to>
    <xdr:pic>
      <xdr:nvPicPr>
        <xdr:cNvPr id="32" name="Рисунок 2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564840</xdr:colOff>
      <xdr:row>16</xdr:row>
      <xdr:rowOff>91440</xdr:rowOff>
    </xdr:from>
    <xdr:to>
      <xdr:col>14</xdr:col>
      <xdr:colOff>931680</xdr:colOff>
      <xdr:row>16</xdr:row>
      <xdr:rowOff>4318560</xdr:rowOff>
    </xdr:to>
    <xdr:pic>
      <xdr:nvPicPr>
        <xdr:cNvPr id="33" name="Изображение 19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748720" y="4505400"/>
          <a:ext cx="4804200" cy="4227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317520</xdr:colOff>
      <xdr:row>16</xdr:row>
      <xdr:rowOff>251640</xdr:rowOff>
    </xdr:from>
    <xdr:to>
      <xdr:col>8</xdr:col>
      <xdr:colOff>631080</xdr:colOff>
      <xdr:row>16</xdr:row>
      <xdr:rowOff>4348080</xdr:rowOff>
    </xdr:to>
    <xdr:pic>
      <xdr:nvPicPr>
        <xdr:cNvPr id="34" name="Изображение 21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0" y="4665600"/>
          <a:ext cx="3732480" cy="40964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726480</xdr:colOff>
      <xdr:row>16</xdr:row>
      <xdr:rowOff>32400</xdr:rowOff>
    </xdr:from>
    <xdr:to>
      <xdr:col>2</xdr:col>
      <xdr:colOff>1361880</xdr:colOff>
      <xdr:row>16</xdr:row>
      <xdr:rowOff>4295520</xdr:rowOff>
    </xdr:to>
    <xdr:pic>
      <xdr:nvPicPr>
        <xdr:cNvPr id="35" name="Изображение 3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45800" y="4446360"/>
          <a:ext cx="1807200" cy="4263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2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3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4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4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5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5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6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idan.ru/instruments/configurator-bphe/evaporation" TargetMode="External"/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hyperlink" Target="https://ridan.ru/contacts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hyperlink" Target="https://ridan.ru/sales/cart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ridan.ru/instruments/coolconfig" TargetMode="External"/><Relationship Id="rId10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Relationship Id="rId9" Type="http://schemas.openxmlformats.org/officeDocument/2006/relationships/hyperlink" Target="https://ridan.group/Cooling/PPTO_RD%20-%20catalogue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zoomScale="40" zoomScaleNormal="40" workbookViewId="0">
      <selection activeCell="C16" sqref="C16:J16"/>
    </sheetView>
  </sheetViews>
  <sheetFormatPr defaultColWidth="14.109375" defaultRowHeight="24.6"/>
  <cols>
    <col min="1" max="1" width="14.109375" style="1"/>
    <col min="2" max="2" width="7.88671875" style="1" customWidth="1"/>
    <col min="3" max="9" width="14.109375" style="1"/>
    <col min="10" max="10" width="33.21875" style="1" customWidth="1"/>
    <col min="11" max="15" width="14.109375" style="1"/>
    <col min="16" max="16" width="18.44140625" style="1" customWidth="1"/>
    <col min="17" max="16384" width="14.109375" style="1"/>
  </cols>
  <sheetData>
    <row r="1" spans="1:16" customFormat="1" ht="13.2">
      <c r="A1" s="2"/>
      <c r="B1" s="2"/>
      <c r="C1" s="2"/>
      <c r="D1" s="2"/>
      <c r="E1" s="2"/>
      <c r="F1" s="2"/>
      <c r="I1" s="2"/>
      <c r="L1" s="2"/>
      <c r="O1" s="2"/>
    </row>
    <row r="2" spans="1:16" customFormat="1" ht="16.95" customHeight="1">
      <c r="A2" s="2"/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1:16" customFormat="1" ht="16.95" customHeight="1">
      <c r="A3" s="2"/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1:16" customFormat="1" ht="16.95" customHeight="1">
      <c r="A4" s="2"/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1:16" customFormat="1" ht="16.95" customHeight="1">
      <c r="A5" s="2"/>
      <c r="B5" s="3"/>
      <c r="C5" s="6"/>
      <c r="D5" s="6"/>
      <c r="E5" s="6"/>
      <c r="F5" s="6"/>
      <c r="G5" s="7"/>
      <c r="H5" s="6"/>
      <c r="I5" s="9"/>
      <c r="J5" s="6"/>
      <c r="K5" s="6"/>
      <c r="L5" s="6"/>
      <c r="M5" s="6"/>
      <c r="N5" s="10"/>
      <c r="O5" s="3"/>
    </row>
    <row r="6" spans="1:16" customFormat="1" ht="16.95" customHeight="1">
      <c r="A6" s="2"/>
      <c r="B6" s="3"/>
      <c r="C6" s="6"/>
      <c r="D6" s="6"/>
      <c r="E6" s="6"/>
      <c r="F6" s="6"/>
      <c r="G6" s="7"/>
      <c r="H6" s="6"/>
      <c r="I6" s="9"/>
      <c r="J6" s="6"/>
      <c r="K6" s="6"/>
      <c r="L6" s="6"/>
      <c r="M6" s="6"/>
      <c r="N6" s="10"/>
      <c r="O6" s="3"/>
    </row>
    <row r="7" spans="1:16" ht="27" customHeight="1">
      <c r="B7" s="11" t="s">
        <v>0</v>
      </c>
    </row>
    <row r="9" spans="1:16" ht="47.1" customHeight="1">
      <c r="B9" s="1" t="s">
        <v>1</v>
      </c>
      <c r="C9" s="462" t="s">
        <v>452</v>
      </c>
      <c r="D9" s="462"/>
      <c r="E9" s="462"/>
      <c r="F9" s="462"/>
      <c r="G9" s="462"/>
      <c r="H9" s="462"/>
      <c r="I9" s="462"/>
      <c r="J9" s="462"/>
      <c r="K9" s="182"/>
      <c r="L9" s="182"/>
      <c r="M9" s="182"/>
      <c r="N9" s="182"/>
      <c r="O9" s="182"/>
      <c r="P9" s="182"/>
    </row>
    <row r="10" spans="1:16" ht="47.1" customHeight="1">
      <c r="B10" s="1" t="s">
        <v>2</v>
      </c>
      <c r="C10" s="462" t="s">
        <v>641</v>
      </c>
      <c r="D10" s="462"/>
      <c r="E10" s="462"/>
      <c r="F10" s="462"/>
      <c r="G10" s="462"/>
      <c r="H10" s="462"/>
      <c r="I10" s="462"/>
      <c r="J10" s="462"/>
      <c r="K10" s="182"/>
      <c r="L10" s="182"/>
      <c r="M10" s="182"/>
      <c r="N10" s="182"/>
      <c r="O10" s="182"/>
      <c r="P10" s="182"/>
    </row>
    <row r="11" spans="1:16" ht="47.1" customHeight="1">
      <c r="B11" s="1" t="s">
        <v>3</v>
      </c>
      <c r="C11" s="462" t="s">
        <v>453</v>
      </c>
      <c r="D11" s="462"/>
      <c r="E11" s="462"/>
      <c r="F11" s="462"/>
      <c r="G11" s="462"/>
      <c r="H11" s="462"/>
      <c r="I11" s="462"/>
      <c r="J11" s="462"/>
      <c r="K11" s="182"/>
      <c r="L11" s="182"/>
      <c r="M11" s="182"/>
      <c r="N11" s="182"/>
      <c r="O11" s="182"/>
      <c r="P11" s="182"/>
    </row>
    <row r="12" spans="1:16" ht="47.1" customHeight="1">
      <c r="B12" s="1" t="s">
        <v>4</v>
      </c>
      <c r="C12" s="462" t="s">
        <v>518</v>
      </c>
      <c r="D12" s="462"/>
      <c r="E12" s="462"/>
      <c r="F12" s="462"/>
      <c r="G12" s="462"/>
      <c r="H12" s="462"/>
      <c r="I12" s="462"/>
      <c r="J12" s="462"/>
      <c r="K12" s="182"/>
      <c r="L12" s="182"/>
      <c r="M12" s="182"/>
      <c r="N12" s="182"/>
      <c r="O12" s="182"/>
      <c r="P12" s="182"/>
    </row>
    <row r="13" spans="1:16" ht="47.1" customHeight="1">
      <c r="B13" s="1" t="s">
        <v>516</v>
      </c>
      <c r="C13" s="462" t="s">
        <v>517</v>
      </c>
      <c r="D13" s="462"/>
      <c r="E13" s="462"/>
      <c r="F13" s="462"/>
      <c r="G13" s="462"/>
      <c r="H13" s="462"/>
      <c r="I13" s="462"/>
      <c r="J13" s="462"/>
      <c r="K13" s="182"/>
      <c r="L13" s="182"/>
      <c r="M13" s="182"/>
      <c r="N13" s="182"/>
      <c r="O13" s="182"/>
      <c r="P13" s="182"/>
    </row>
    <row r="14" spans="1:16" ht="47.1" customHeight="1">
      <c r="B14" s="1" t="s">
        <v>5</v>
      </c>
      <c r="C14" s="462" t="s">
        <v>454</v>
      </c>
      <c r="D14" s="462"/>
      <c r="E14" s="462"/>
      <c r="F14" s="462"/>
      <c r="G14" s="462"/>
      <c r="H14" s="462"/>
      <c r="I14" s="462"/>
      <c r="J14" s="462"/>
      <c r="K14" s="182"/>
      <c r="L14" s="182"/>
      <c r="M14" s="182"/>
      <c r="N14" s="182"/>
      <c r="O14" s="182"/>
      <c r="P14" s="182"/>
    </row>
    <row r="15" spans="1:16" ht="47.1" customHeight="1">
      <c r="B15" s="1" t="s">
        <v>6</v>
      </c>
      <c r="C15" s="462" t="s">
        <v>455</v>
      </c>
      <c r="D15" s="462"/>
      <c r="E15" s="462"/>
      <c r="F15" s="462"/>
      <c r="G15" s="462"/>
      <c r="H15" s="462"/>
      <c r="I15" s="462"/>
      <c r="J15" s="462"/>
      <c r="K15" s="182"/>
      <c r="L15" s="182"/>
      <c r="M15" s="182"/>
      <c r="N15" s="182"/>
      <c r="O15" s="182"/>
      <c r="P15" s="182"/>
    </row>
    <row r="16" spans="1:16" ht="47.1" customHeight="1">
      <c r="B16" s="1" t="s">
        <v>7</v>
      </c>
      <c r="C16" s="462" t="s">
        <v>928</v>
      </c>
      <c r="D16" s="462"/>
      <c r="E16" s="462"/>
      <c r="F16" s="462"/>
      <c r="G16" s="462"/>
      <c r="H16" s="462"/>
      <c r="I16" s="462"/>
      <c r="J16" s="462"/>
      <c r="K16" s="182"/>
      <c r="L16" s="182"/>
      <c r="M16" s="182"/>
      <c r="N16" s="182"/>
      <c r="O16" s="182"/>
      <c r="P16" s="182"/>
    </row>
    <row r="17" spans="2:27" ht="47.1" customHeight="1">
      <c r="B17" s="1" t="s">
        <v>8</v>
      </c>
      <c r="C17" s="462" t="s">
        <v>456</v>
      </c>
      <c r="D17" s="462"/>
      <c r="E17" s="462"/>
      <c r="F17" s="462"/>
      <c r="G17" s="462"/>
      <c r="H17" s="462"/>
      <c r="I17" s="462"/>
      <c r="J17" s="462"/>
      <c r="K17" s="182"/>
      <c r="L17" s="182"/>
      <c r="M17" s="182"/>
      <c r="N17" s="182"/>
      <c r="O17" s="182"/>
      <c r="P17" s="182"/>
    </row>
    <row r="18" spans="2:27" ht="47.1" customHeight="1">
      <c r="B18" s="1" t="s">
        <v>9</v>
      </c>
      <c r="C18" s="462" t="s">
        <v>519</v>
      </c>
      <c r="D18" s="462"/>
      <c r="E18" s="462"/>
      <c r="F18" s="462"/>
      <c r="G18" s="462"/>
      <c r="H18" s="462"/>
      <c r="I18" s="462"/>
      <c r="J18" s="462"/>
      <c r="K18" s="182"/>
      <c r="L18" s="182"/>
      <c r="M18" s="182"/>
      <c r="N18" s="182"/>
      <c r="O18" s="182"/>
      <c r="P18" s="182"/>
    </row>
    <row r="19" spans="2:27" ht="47.1" customHeight="1">
      <c r="B19" s="1" t="s">
        <v>10</v>
      </c>
      <c r="C19" s="462" t="s">
        <v>520</v>
      </c>
      <c r="D19" s="462"/>
      <c r="E19" s="462"/>
      <c r="F19" s="462"/>
      <c r="G19" s="462"/>
      <c r="H19" s="462"/>
      <c r="I19" s="462"/>
      <c r="J19" s="462"/>
      <c r="K19" s="182"/>
      <c r="L19" s="182"/>
      <c r="M19" s="182"/>
      <c r="N19" s="182"/>
      <c r="O19" s="182"/>
      <c r="P19" s="182"/>
    </row>
    <row r="20" spans="2:27" ht="47.1" customHeight="1">
      <c r="B20" s="1" t="s">
        <v>642</v>
      </c>
      <c r="C20" s="183" t="s">
        <v>457</v>
      </c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2:27" ht="47.1" customHeight="1">
      <c r="B21" s="1" t="s">
        <v>748</v>
      </c>
      <c r="C21" s="462" t="s">
        <v>458</v>
      </c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</row>
    <row r="22" spans="2:27" ht="47.1" customHeight="1">
      <c r="B22" s="1" t="s">
        <v>927</v>
      </c>
      <c r="C22" s="462" t="s">
        <v>749</v>
      </c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</row>
    <row r="23" spans="2:27" ht="27" customHeight="1">
      <c r="T23" s="461"/>
      <c r="U23" s="461"/>
      <c r="V23" s="461"/>
      <c r="W23" s="461"/>
      <c r="X23" s="461"/>
      <c r="Y23" s="461"/>
      <c r="Z23" s="461"/>
      <c r="AA23" s="461"/>
    </row>
  </sheetData>
  <mergeCells count="15">
    <mergeCell ref="C9:J9"/>
    <mergeCell ref="C11:J11"/>
    <mergeCell ref="C12:J12"/>
    <mergeCell ref="C17:J17"/>
    <mergeCell ref="C21:P21"/>
    <mergeCell ref="C10:J10"/>
    <mergeCell ref="C16:J16"/>
    <mergeCell ref="T23:AA23"/>
    <mergeCell ref="C13:J13"/>
    <mergeCell ref="C14:J14"/>
    <mergeCell ref="C15:J15"/>
    <mergeCell ref="C18:J18"/>
    <mergeCell ref="C19:J19"/>
    <mergeCell ref="C22:J22"/>
    <mergeCell ref="K22:P22"/>
  </mergeCells>
  <hyperlinks>
    <hyperlink ref="C9" location="RD-014!A1" display="Пластинчатый паянный теплообменник тип RD-014" xr:uid="{00000000-0004-0000-0000-000000000000}"/>
    <hyperlink ref="C11" location="RD-027(W)!A1" display="Пластинчатый паянный теплообменник тип RD-027(W)" xr:uid="{00000000-0004-0000-0000-000002000000}"/>
    <hyperlink ref="C12" location="RD-052!A1" display="Пластинчатый паянный теплообменник тип RD-052" xr:uid="{00000000-0004-0000-0000-000005000000}"/>
    <hyperlink ref="C14" location="RD-095B!A1" display="Пластинчатый паянный теплообменник тип RD-095B" xr:uid="{00000000-0004-0000-0000-000007000000}"/>
    <hyperlink ref="C15" location="RD-095!A1" display="Пластинчатый паянный теплообменник тип RD-095" xr:uid="{00000000-0004-0000-0000-000008000000}"/>
    <hyperlink ref="C17" location="RD-200!A1" display="Пластинчатый паянный теплообменник тип RD-200" xr:uid="{00000000-0004-0000-0000-00000A000000}"/>
    <hyperlink ref="C20" location="RD-210!A1" display="Пластинчатый паянный теплообменник тип RD-210" xr:uid="{00000000-0004-0000-0000-00000B000000}"/>
    <hyperlink ref="C21" location="Типы и присоединительные размеры патрубков" display="Типы и присоединительные размеры патрубков пластинчатых паянных теплообменников (BPHE)" xr:uid="{00000000-0004-0000-0000-00000C000000}"/>
    <hyperlink ref="C9:J9" location="'RD-014'!A1" display="Пластинчатый паянный теплообменник тип RD-014" xr:uid="{17983D8F-4A6A-4A4A-A294-F86A22C3A764}"/>
    <hyperlink ref="C11:J11" location="'RD-027(W)'!A1" display="Пластинчатый паянный теплообменник тип RD-027(W)" xr:uid="{02FDC33C-E0A3-4D5B-9F2E-EE9DF8EEC337}"/>
    <hyperlink ref="C12:J12" location="'RD-052-H(L)'!A1" display="Пластинчатый паяный теплообменник тип RD-052-H(L)" xr:uid="{AAC9CE45-E1FE-4644-82F6-F8D1445AB0A2}"/>
    <hyperlink ref="C14:J14" location="'RD-095B'!A1" display="Пластинчатый паянный теплообменник тип RD-095B" xr:uid="{BA17CE2F-DB15-4644-8B84-6F73C3C4E9A6}"/>
    <hyperlink ref="C15:J15" location="'RD-095'!A1" display="Пластинчатый паянный теплообменник тип RD-095" xr:uid="{257F9CD2-E520-4D3C-8F5C-1A758BAB9BF6}"/>
    <hyperlink ref="C17:J17" location="'RD-200'!A1" display="Пластинчатый паянный теплообменник тип RD-200" xr:uid="{9CEEE24A-FFE2-4DE8-9FB2-0CBF0F326E6F}"/>
    <hyperlink ref="C20:J20" location="'RD-210'!A1" display="Пластинчатый паянный теплообменник тип RD-210" xr:uid="{FBCB9450-3C49-49D7-AAB5-1BF3A173607F}"/>
    <hyperlink ref="C21:P21" location="'Типы и присоединительные размер'!A1" display="Типы и присоединительные размеры патрубков пластинчатых паянных теплообменников (BPHE)" xr:uid="{26E1F416-EE32-4C53-9C18-C725A80AAE8A}"/>
    <hyperlink ref="C18" location="RD-210!A1" display="Пластинчатый паянный теплообменник тип RD-210" xr:uid="{3B9791D9-055B-4611-8D68-543D5C06C8BD}"/>
    <hyperlink ref="C18:J18" location="'RD-210-HQ'!A1" display="Пластинчатый паяный теплообменник тип RD-210-HQ" xr:uid="{E652FA63-BC69-4117-B5FF-5B6596052ECD}"/>
    <hyperlink ref="C20:O20" location="'RD-210_без дистрибьютора'!A1" display="Пластинчатый паянный теплообменник тип RD-210 без дистрибьютора" xr:uid="{D38A6ECE-F222-4220-9741-5F17E6B3C7D1}"/>
    <hyperlink ref="C13" location="RD-052!A1" display="Пластинчатый паянный теплообменник тип RD-052" xr:uid="{822A8CDA-A10F-41BC-9ED6-19F76A729853}"/>
    <hyperlink ref="C13:J13" location="'RD-052-HQ'!A1" display="Пластинчатый паяный теплообменник тип RD-052-HQ" xr:uid="{B0024EB7-0314-4F92-939B-AD77F8F1DDF0}"/>
    <hyperlink ref="C19" location="RD-210!A1" display="Пластинчатый паянный теплообменник тип RD-210" xr:uid="{A464AD2D-3278-4079-AF56-D25D4DBC102F}"/>
    <hyperlink ref="C19:J19" location="'RD-210-HDQ'!A1" display="Пластинчатый паяный теплообменник тип RD-210-HDQ" xr:uid="{D78DF7E9-FC80-4829-8973-09BB03F028FC}"/>
    <hyperlink ref="C10" location="RD-027(W)!A1" display="Пластинчатый паянный теплообменник тип RD-027(W)" xr:uid="{90363131-DFAA-4857-8970-F6429CACED74}"/>
    <hyperlink ref="C10:J10" location="'RD-020W'!A1" display="Пластинчатый паяный теплообменник тип RD-020(W)" xr:uid="{A1196EE8-460D-41F8-8F35-E4F77455E914}"/>
    <hyperlink ref="C22" location="Типы и присоединительные размеры патрубков" display="Типы и присоединительные размеры патрубков пластинчатых паянных теплообменников (BPHE)" xr:uid="{27E53D5F-C062-4B3D-A847-F9335FD482BF}"/>
    <hyperlink ref="C22:P22" location="'Кросс-референс старых кодов'!A1" display="Кросс-референс старых/новых кодов" xr:uid="{3A27C6E0-DBBF-49A0-B970-E7B462483FF4}"/>
    <hyperlink ref="C16" location="RD-095!A1" display="Пластинчатый паянный теплообменник тип RD-095" xr:uid="{0EC5D0EF-A307-460F-AEFE-ED70351E52BD}"/>
    <hyperlink ref="C16:J16" location="'RD-113W'!A1" display="Пластинчатый паяный теплообменник тип RD-113W" xr:uid="{9C720BC5-9642-4CF6-A811-012E9E5445C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B141"/>
  <sheetViews>
    <sheetView showGridLines="0" topLeftCell="A25" zoomScale="55" zoomScaleNormal="55" workbookViewId="0">
      <selection activeCell="W44" sqref="W44"/>
    </sheetView>
  </sheetViews>
  <sheetFormatPr defaultColWidth="12.44140625" defaultRowHeight="13.2"/>
  <cols>
    <col min="1" max="1" width="13.5546875" style="2" customWidth="1"/>
    <col min="2" max="2" width="17.88671875" style="2" customWidth="1"/>
    <col min="3" max="3" width="18.109375" style="2" customWidth="1"/>
    <col min="4" max="4" width="17.33203125" style="2" customWidth="1"/>
    <col min="5" max="5" width="15" style="2" customWidth="1"/>
    <col min="6" max="6" width="18.6640625" customWidth="1"/>
    <col min="7" max="11" width="12.44140625" customWidth="1"/>
    <col min="12" max="12" width="16.5546875" style="2" customWidth="1"/>
    <col min="13" max="13" width="12.44140625" customWidth="1"/>
    <col min="14" max="14" width="14.21875" style="2" customWidth="1"/>
    <col min="15" max="17" width="21.21875" style="2" customWidth="1"/>
    <col min="18" max="18" width="12.44140625" style="67"/>
    <col min="19" max="20" width="13.6640625" style="67" customWidth="1"/>
    <col min="21" max="28" width="12.44140625" style="67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58"/>
      <c r="R6" s="7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58"/>
      <c r="R8" s="7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58"/>
      <c r="R10" s="7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58"/>
      <c r="R12" s="7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58"/>
      <c r="R14" s="7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2"/>
    </row>
    <row r="16" spans="2:18" ht="31.05" customHeight="1">
      <c r="B16" s="483" t="s">
        <v>175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35"/>
    </row>
    <row r="17" spans="2:28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  <c r="Q17" s="39"/>
    </row>
    <row r="18" spans="2:28" ht="31.2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239"/>
      <c r="Q18" s="239"/>
    </row>
    <row r="19" spans="2:28" ht="56.2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43</v>
      </c>
      <c r="P19" s="61"/>
      <c r="Q19" s="61"/>
    </row>
    <row r="20" spans="2:28" ht="40.200000000000003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P20" s="61"/>
      <c r="Q20" s="61"/>
    </row>
    <row r="21" spans="2:28" ht="26.25" customHeight="1">
      <c r="B21" s="479" t="s">
        <v>176</v>
      </c>
      <c r="C21" s="514">
        <v>45</v>
      </c>
      <c r="D21" s="514">
        <v>67.5</v>
      </c>
      <c r="E21" s="479">
        <v>8</v>
      </c>
      <c r="F21" s="479">
        <v>240</v>
      </c>
      <c r="G21" s="479" t="s">
        <v>21</v>
      </c>
      <c r="H21" s="479">
        <v>0.2</v>
      </c>
      <c r="I21" s="479"/>
      <c r="J21" s="479">
        <v>0.2</v>
      </c>
      <c r="K21" s="479"/>
      <c r="L21" s="479" t="s">
        <v>177</v>
      </c>
      <c r="M21" s="479">
        <v>9.5000000000000001E-2</v>
      </c>
      <c r="N21" s="479"/>
      <c r="O21" s="513" t="s">
        <v>672</v>
      </c>
      <c r="P21" s="38"/>
      <c r="Q21" s="38"/>
    </row>
    <row r="22" spans="2:28" ht="17.55" customHeight="1">
      <c r="B22" s="479" t="s">
        <v>47</v>
      </c>
      <c r="C22" s="514"/>
      <c r="D22" s="514">
        <v>67.5</v>
      </c>
      <c r="E22" s="479">
        <v>8</v>
      </c>
      <c r="F22" s="479">
        <v>80</v>
      </c>
      <c r="G22" s="479" t="s">
        <v>21</v>
      </c>
      <c r="H22" s="479"/>
      <c r="I22" s="479"/>
      <c r="J22" s="479"/>
      <c r="K22" s="479"/>
      <c r="L22" s="479"/>
      <c r="M22" s="479">
        <v>1.6E-2</v>
      </c>
      <c r="N22" s="479"/>
      <c r="O22" s="513" t="s">
        <v>49</v>
      </c>
      <c r="P22" s="38"/>
      <c r="Q22" s="38"/>
    </row>
    <row r="23" spans="2:28" ht="17.55" customHeight="1">
      <c r="B23" s="38"/>
      <c r="C23" s="62"/>
      <c r="D23" s="6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2:28" ht="28.05" customHeight="1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2:28" ht="30.15" customHeight="1">
      <c r="B25" s="523" t="s">
        <v>50</v>
      </c>
      <c r="C25" s="493" t="s">
        <v>51</v>
      </c>
      <c r="D25" s="493"/>
      <c r="E25" s="495" t="s">
        <v>52</v>
      </c>
      <c r="F25" s="495" t="s">
        <v>523</v>
      </c>
      <c r="G25" s="521" t="s">
        <v>54</v>
      </c>
      <c r="H25" s="521"/>
      <c r="I25" s="521"/>
      <c r="J25" s="521"/>
      <c r="K25" s="521"/>
      <c r="L25" s="521"/>
      <c r="M25" s="521"/>
      <c r="N25" s="521"/>
      <c r="O25" s="489" t="s">
        <v>421</v>
      </c>
      <c r="P25" s="521" t="s">
        <v>446</v>
      </c>
      <c r="Q25" s="568"/>
      <c r="AB25"/>
    </row>
    <row r="26" spans="2:28" ht="15.6" customHeight="1">
      <c r="B26" s="523"/>
      <c r="C26" s="493"/>
      <c r="D26" s="493"/>
      <c r="E26" s="495"/>
      <c r="F26" s="495"/>
      <c r="G26" s="489" t="s">
        <v>56</v>
      </c>
      <c r="H26" s="489"/>
      <c r="I26" s="489"/>
      <c r="J26" s="489"/>
      <c r="K26" s="489" t="s">
        <v>57</v>
      </c>
      <c r="L26" s="489"/>
      <c r="M26" s="489"/>
      <c r="N26" s="489"/>
      <c r="O26" s="487"/>
      <c r="P26" s="521"/>
      <c r="Q26" s="568"/>
      <c r="AB26"/>
    </row>
    <row r="27" spans="2:28" ht="16.2">
      <c r="B27" s="523"/>
      <c r="C27" s="493"/>
      <c r="D27" s="493"/>
      <c r="E27" s="495"/>
      <c r="F27" s="495"/>
      <c r="G27" s="126" t="s">
        <v>58</v>
      </c>
      <c r="H27" s="127" t="s">
        <v>59</v>
      </c>
      <c r="I27" s="127" t="s">
        <v>60</v>
      </c>
      <c r="J27" s="128" t="s">
        <v>61</v>
      </c>
      <c r="K27" s="126" t="s">
        <v>62</v>
      </c>
      <c r="L27" s="127" t="s">
        <v>63</v>
      </c>
      <c r="M27" s="127" t="s">
        <v>64</v>
      </c>
      <c r="N27" s="128" t="s">
        <v>65</v>
      </c>
      <c r="O27" s="488"/>
      <c r="P27" s="521"/>
      <c r="Q27" s="568"/>
      <c r="T27" s="82"/>
      <c r="U27" s="82"/>
      <c r="AB27"/>
    </row>
    <row r="28" spans="2:28" ht="16.95" customHeight="1">
      <c r="B28" s="210" t="s">
        <v>175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142"/>
      <c r="Q28" s="67"/>
      <c r="T28" s="83"/>
      <c r="U28" s="83"/>
      <c r="AB28"/>
    </row>
    <row r="29" spans="2:28" ht="16.95" customHeight="1"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142"/>
      <c r="Q29" s="67"/>
      <c r="T29" s="83"/>
      <c r="U29" s="83"/>
      <c r="AB29"/>
    </row>
    <row r="30" spans="2:28" ht="16.95" customHeight="1" thickBot="1">
      <c r="B30" s="228" t="s">
        <v>178</v>
      </c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164"/>
      <c r="Q30" s="67"/>
      <c r="T30" s="83"/>
      <c r="U30" s="83"/>
      <c r="AB30"/>
    </row>
    <row r="31" spans="2:28" ht="16.95" customHeight="1">
      <c r="B31" s="264"/>
      <c r="C31" s="265"/>
      <c r="D31" s="265"/>
      <c r="E31" s="533" t="s">
        <v>510</v>
      </c>
      <c r="F31" s="533"/>
      <c r="G31" s="265"/>
      <c r="H31" s="265"/>
      <c r="I31" s="265"/>
      <c r="J31" s="265"/>
      <c r="K31" s="265"/>
      <c r="L31" s="265"/>
      <c r="M31" s="265"/>
      <c r="N31" s="265"/>
      <c r="O31" s="265"/>
      <c r="P31" s="266"/>
      <c r="Q31" s="67"/>
      <c r="T31" s="83"/>
      <c r="U31" s="83"/>
      <c r="AB31"/>
    </row>
    <row r="32" spans="2:28" ht="16.95" customHeight="1" thickBot="1">
      <c r="B32" s="267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268"/>
      <c r="Q32" s="67"/>
      <c r="R32" s="85"/>
      <c r="S32" s="86"/>
      <c r="T32" s="83"/>
      <c r="U32" s="83"/>
      <c r="Z32" s="88"/>
      <c r="AB32"/>
    </row>
    <row r="33" spans="1:28" ht="24" customHeight="1">
      <c r="A33" s="516" t="s">
        <v>681</v>
      </c>
      <c r="B33" s="351" t="s">
        <v>494</v>
      </c>
      <c r="C33" s="629" t="s">
        <v>493</v>
      </c>
      <c r="D33" s="630"/>
      <c r="E33" s="631">
        <v>1035.0899999999999</v>
      </c>
      <c r="F33" s="632">
        <f>E33*1.22</f>
        <v>1262.8097999999998</v>
      </c>
      <c r="G33" s="629"/>
      <c r="H33" s="338"/>
      <c r="I33" s="338" t="s">
        <v>144</v>
      </c>
      <c r="J33" s="630" t="s">
        <v>144</v>
      </c>
      <c r="K33" s="629" t="s">
        <v>74</v>
      </c>
      <c r="L33" s="338"/>
      <c r="M33" s="338"/>
      <c r="N33" s="630" t="s">
        <v>150</v>
      </c>
      <c r="O33" s="669"/>
      <c r="P33" s="670"/>
      <c r="Q33" s="84"/>
      <c r="T33" s="83"/>
      <c r="U33" s="83"/>
      <c r="AB33"/>
    </row>
    <row r="34" spans="1:28" ht="24" customHeight="1">
      <c r="A34" s="464"/>
      <c r="B34" s="675" t="s">
        <v>496</v>
      </c>
      <c r="C34" s="664" t="s">
        <v>495</v>
      </c>
      <c r="D34" s="665"/>
      <c r="E34" s="666">
        <v>1148.67</v>
      </c>
      <c r="F34" s="667">
        <f>E34*1.22</f>
        <v>1401.3774000000001</v>
      </c>
      <c r="G34" s="664"/>
      <c r="H34" s="668"/>
      <c r="I34" s="668" t="s">
        <v>144</v>
      </c>
      <c r="J34" s="665" t="s">
        <v>144</v>
      </c>
      <c r="K34" s="664" t="s">
        <v>124</v>
      </c>
      <c r="L34" s="668"/>
      <c r="M34" s="668"/>
      <c r="N34" s="665" t="s">
        <v>150</v>
      </c>
      <c r="O34" s="220">
        <v>46209</v>
      </c>
      <c r="P34" s="342" t="s">
        <v>447</v>
      </c>
      <c r="Q34" s="84"/>
      <c r="T34" s="83"/>
      <c r="U34" s="83"/>
      <c r="AB34"/>
    </row>
    <row r="35" spans="1:28" ht="24" customHeight="1">
      <c r="A35" s="464"/>
      <c r="B35" s="355" t="s">
        <v>771</v>
      </c>
      <c r="C35" s="174" t="s">
        <v>495</v>
      </c>
      <c r="D35" s="178"/>
      <c r="E35" s="227">
        <v>1148.67</v>
      </c>
      <c r="F35" s="196">
        <f>E35*1.22</f>
        <v>1401.3774000000001</v>
      </c>
      <c r="G35" s="174"/>
      <c r="H35" s="177"/>
      <c r="I35" s="177" t="s">
        <v>150</v>
      </c>
      <c r="J35" s="178" t="s">
        <v>95</v>
      </c>
      <c r="K35" s="174" t="s">
        <v>74</v>
      </c>
      <c r="L35" s="177"/>
      <c r="M35" s="177"/>
      <c r="N35" s="178" t="s">
        <v>95</v>
      </c>
      <c r="O35" s="383"/>
      <c r="P35" s="671"/>
      <c r="Q35" s="84"/>
      <c r="T35" s="83"/>
      <c r="U35" s="83"/>
      <c r="AB35"/>
    </row>
    <row r="36" spans="1:28" ht="24" customHeight="1">
      <c r="A36" s="464"/>
      <c r="B36" s="355" t="s">
        <v>180</v>
      </c>
      <c r="C36" s="174" t="s">
        <v>179</v>
      </c>
      <c r="D36" s="178"/>
      <c r="E36" s="227">
        <v>1230.32</v>
      </c>
      <c r="F36" s="196">
        <f t="shared" ref="F36:F47" si="0">E36*1.22</f>
        <v>1500.9903999999999</v>
      </c>
      <c r="G36" s="174"/>
      <c r="H36" s="177"/>
      <c r="I36" s="177" t="s">
        <v>150</v>
      </c>
      <c r="J36" s="178" t="s">
        <v>150</v>
      </c>
      <c r="K36" s="174" t="s">
        <v>87</v>
      </c>
      <c r="L36" s="177"/>
      <c r="M36" s="177"/>
      <c r="N36" s="178" t="s">
        <v>150</v>
      </c>
      <c r="O36" s="184"/>
      <c r="P36" s="674"/>
      <c r="Q36" s="67"/>
      <c r="T36" s="83"/>
      <c r="U36" s="83"/>
      <c r="AB36"/>
    </row>
    <row r="37" spans="1:28" ht="24" customHeight="1">
      <c r="A37" s="464"/>
      <c r="B37" s="675" t="s">
        <v>499</v>
      </c>
      <c r="C37" s="664" t="s">
        <v>498</v>
      </c>
      <c r="D37" s="665"/>
      <c r="E37" s="666">
        <v>1306.51</v>
      </c>
      <c r="F37" s="667">
        <f t="shared" si="0"/>
        <v>1593.9422</v>
      </c>
      <c r="G37" s="664"/>
      <c r="H37" s="668"/>
      <c r="I37" s="668" t="s">
        <v>144</v>
      </c>
      <c r="J37" s="665" t="s">
        <v>144</v>
      </c>
      <c r="K37" s="664" t="s">
        <v>124</v>
      </c>
      <c r="L37" s="668"/>
      <c r="M37" s="668"/>
      <c r="N37" s="665" t="s">
        <v>150</v>
      </c>
      <c r="O37" s="220">
        <v>46215</v>
      </c>
      <c r="P37" s="342" t="s">
        <v>447</v>
      </c>
      <c r="Q37" s="67"/>
      <c r="T37" s="83"/>
      <c r="U37" s="83"/>
      <c r="AB37"/>
    </row>
    <row r="38" spans="1:28" ht="24" customHeight="1">
      <c r="A38" s="464"/>
      <c r="B38" s="355" t="s">
        <v>182</v>
      </c>
      <c r="C38" s="174" t="s">
        <v>181</v>
      </c>
      <c r="D38" s="178"/>
      <c r="E38" s="227">
        <v>1330.31</v>
      </c>
      <c r="F38" s="196">
        <f t="shared" si="0"/>
        <v>1622.9781999999998</v>
      </c>
      <c r="G38" s="174"/>
      <c r="H38" s="177"/>
      <c r="I38" s="177" t="s">
        <v>150</v>
      </c>
      <c r="J38" s="178" t="s">
        <v>150</v>
      </c>
      <c r="K38" s="174" t="s">
        <v>87</v>
      </c>
      <c r="L38" s="177"/>
      <c r="M38" s="177"/>
      <c r="N38" s="178" t="s">
        <v>95</v>
      </c>
      <c r="O38" s="185"/>
      <c r="P38" s="672"/>
      <c r="Q38" s="67"/>
      <c r="T38" s="83"/>
      <c r="U38" s="83"/>
      <c r="AB38"/>
    </row>
    <row r="39" spans="1:28" ht="24" customHeight="1">
      <c r="A39" s="464"/>
      <c r="B39" s="675" t="s">
        <v>418</v>
      </c>
      <c r="C39" s="664" t="s">
        <v>393</v>
      </c>
      <c r="D39" s="665"/>
      <c r="E39" s="666">
        <v>1401.92</v>
      </c>
      <c r="F39" s="667">
        <f t="shared" si="0"/>
        <v>1710.3424</v>
      </c>
      <c r="G39" s="664"/>
      <c r="H39" s="668"/>
      <c r="I39" s="668" t="s">
        <v>144</v>
      </c>
      <c r="J39" s="665" t="s">
        <v>144</v>
      </c>
      <c r="K39" s="664" t="s">
        <v>87</v>
      </c>
      <c r="L39" s="668"/>
      <c r="M39" s="668"/>
      <c r="N39" s="665" t="s">
        <v>95</v>
      </c>
      <c r="O39" s="220">
        <v>46244</v>
      </c>
      <c r="P39" s="342" t="s">
        <v>447</v>
      </c>
      <c r="Q39" s="67"/>
      <c r="T39" s="83"/>
      <c r="U39" s="83"/>
      <c r="AB39"/>
    </row>
    <row r="40" spans="1:28" ht="24" customHeight="1">
      <c r="A40" s="464"/>
      <c r="B40" s="675" t="s">
        <v>395</v>
      </c>
      <c r="C40" s="664" t="s">
        <v>419</v>
      </c>
      <c r="D40" s="665"/>
      <c r="E40" s="666">
        <v>1539.18</v>
      </c>
      <c r="F40" s="667">
        <f t="shared" si="0"/>
        <v>1877.7996000000001</v>
      </c>
      <c r="G40" s="664"/>
      <c r="H40" s="668"/>
      <c r="I40" s="668" t="s">
        <v>144</v>
      </c>
      <c r="J40" s="665" t="s">
        <v>144</v>
      </c>
      <c r="K40" s="664" t="s">
        <v>90</v>
      </c>
      <c r="L40" s="668"/>
      <c r="M40" s="668"/>
      <c r="N40" s="665" t="s">
        <v>95</v>
      </c>
      <c r="O40" s="220">
        <v>46244</v>
      </c>
      <c r="P40" s="342" t="s">
        <v>447</v>
      </c>
      <c r="Q40" s="67"/>
      <c r="T40" s="83"/>
      <c r="U40" s="83"/>
      <c r="AB40"/>
    </row>
    <row r="41" spans="1:28" ht="24" customHeight="1">
      <c r="A41" s="464"/>
      <c r="B41" s="675" t="s">
        <v>396</v>
      </c>
      <c r="C41" s="664" t="s">
        <v>394</v>
      </c>
      <c r="D41" s="665"/>
      <c r="E41" s="666">
        <v>1650.7</v>
      </c>
      <c r="F41" s="667">
        <f t="shared" si="0"/>
        <v>2013.854</v>
      </c>
      <c r="G41" s="664"/>
      <c r="H41" s="668"/>
      <c r="I41" s="668" t="s">
        <v>144</v>
      </c>
      <c r="J41" s="665" t="s">
        <v>144</v>
      </c>
      <c r="K41" s="664" t="s">
        <v>90</v>
      </c>
      <c r="L41" s="668"/>
      <c r="M41" s="668"/>
      <c r="N41" s="665" t="s">
        <v>214</v>
      </c>
      <c r="O41" s="132" t="s">
        <v>422</v>
      </c>
      <c r="P41" s="342" t="s">
        <v>447</v>
      </c>
      <c r="Q41" s="67"/>
      <c r="T41" s="83"/>
      <c r="U41" s="83"/>
      <c r="AB41"/>
    </row>
    <row r="42" spans="1:28" ht="24" customHeight="1">
      <c r="A42" s="464"/>
      <c r="B42" s="675" t="s">
        <v>397</v>
      </c>
      <c r="C42" s="664" t="s">
        <v>398</v>
      </c>
      <c r="D42" s="665"/>
      <c r="E42" s="666">
        <v>1870.58</v>
      </c>
      <c r="F42" s="667">
        <f t="shared" si="0"/>
        <v>2282.1075999999998</v>
      </c>
      <c r="G42" s="664"/>
      <c r="H42" s="668"/>
      <c r="I42" s="668" t="s">
        <v>144</v>
      </c>
      <c r="J42" s="665" t="s">
        <v>144</v>
      </c>
      <c r="K42" s="664" t="s">
        <v>90</v>
      </c>
      <c r="L42" s="668"/>
      <c r="M42" s="668"/>
      <c r="N42" s="665" t="s">
        <v>214</v>
      </c>
      <c r="O42" s="220">
        <v>46209</v>
      </c>
      <c r="P42" s="342" t="s">
        <v>447</v>
      </c>
      <c r="Q42" s="67"/>
      <c r="T42" s="83"/>
      <c r="U42" s="83"/>
      <c r="AB42"/>
    </row>
    <row r="43" spans="1:28" ht="24" customHeight="1">
      <c r="A43" s="464"/>
      <c r="B43" s="355" t="s">
        <v>772</v>
      </c>
      <c r="C43" s="174" t="s">
        <v>398</v>
      </c>
      <c r="D43" s="178"/>
      <c r="E43" s="227">
        <v>1870.58</v>
      </c>
      <c r="F43" s="196">
        <f t="shared" si="0"/>
        <v>2282.1075999999998</v>
      </c>
      <c r="G43" s="174"/>
      <c r="H43" s="177"/>
      <c r="I43" s="177" t="s">
        <v>144</v>
      </c>
      <c r="J43" s="178" t="s">
        <v>144</v>
      </c>
      <c r="K43" s="174" t="s">
        <v>74</v>
      </c>
      <c r="L43" s="177"/>
      <c r="M43" s="177"/>
      <c r="N43" s="178" t="s">
        <v>95</v>
      </c>
      <c r="O43" s="383"/>
      <c r="P43" s="411"/>
      <c r="Q43" s="67"/>
      <c r="T43" s="83"/>
      <c r="U43" s="83"/>
      <c r="AB43"/>
    </row>
    <row r="44" spans="1:28" ht="24" customHeight="1">
      <c r="A44" s="464"/>
      <c r="B44" s="355" t="s">
        <v>515</v>
      </c>
      <c r="C44" s="174" t="s">
        <v>512</v>
      </c>
      <c r="D44" s="178"/>
      <c r="E44" s="227">
        <v>2017.72</v>
      </c>
      <c r="F44" s="196">
        <f t="shared" si="0"/>
        <v>2461.6183999999998</v>
      </c>
      <c r="G44" s="174"/>
      <c r="H44" s="177"/>
      <c r="I44" s="177" t="s">
        <v>144</v>
      </c>
      <c r="J44" s="178" t="s">
        <v>144</v>
      </c>
      <c r="K44" s="174" t="s">
        <v>90</v>
      </c>
      <c r="L44" s="177"/>
      <c r="M44" s="177"/>
      <c r="N44" s="178" t="s">
        <v>214</v>
      </c>
      <c r="O44" s="185"/>
      <c r="P44" s="673"/>
      <c r="Q44" s="67"/>
      <c r="T44" s="83"/>
      <c r="U44" s="83"/>
      <c r="AB44"/>
    </row>
    <row r="45" spans="1:28" ht="24" customHeight="1">
      <c r="A45" s="464"/>
      <c r="B45" s="355" t="s">
        <v>183</v>
      </c>
      <c r="C45" s="174" t="s">
        <v>184</v>
      </c>
      <c r="D45" s="178"/>
      <c r="E45" s="227">
        <v>2315.9699999999998</v>
      </c>
      <c r="F45" s="196">
        <f t="shared" si="0"/>
        <v>2825.4833999999996</v>
      </c>
      <c r="G45" s="174"/>
      <c r="H45" s="177"/>
      <c r="I45" s="177" t="s">
        <v>144</v>
      </c>
      <c r="J45" s="178" t="s">
        <v>144</v>
      </c>
      <c r="K45" s="174" t="s">
        <v>87</v>
      </c>
      <c r="L45" s="177"/>
      <c r="M45" s="177"/>
      <c r="N45" s="178" t="s">
        <v>150</v>
      </c>
      <c r="O45" s="184"/>
      <c r="P45" s="672"/>
      <c r="Q45" s="67"/>
      <c r="T45" s="83"/>
      <c r="U45" s="83"/>
      <c r="AB45"/>
    </row>
    <row r="46" spans="1:28" ht="24" customHeight="1">
      <c r="A46" s="464"/>
      <c r="B46" s="355" t="s">
        <v>399</v>
      </c>
      <c r="C46" s="174" t="s">
        <v>400</v>
      </c>
      <c r="D46" s="178"/>
      <c r="E46" s="227">
        <v>2391.5300000000002</v>
      </c>
      <c r="F46" s="196">
        <f t="shared" si="0"/>
        <v>2917.6666</v>
      </c>
      <c r="G46" s="174"/>
      <c r="H46" s="177"/>
      <c r="I46" s="177" t="s">
        <v>144</v>
      </c>
      <c r="J46" s="178" t="s">
        <v>144</v>
      </c>
      <c r="K46" s="174" t="s">
        <v>90</v>
      </c>
      <c r="L46" s="177"/>
      <c r="M46" s="177"/>
      <c r="N46" s="178" t="s">
        <v>214</v>
      </c>
      <c r="O46" s="220">
        <v>46209</v>
      </c>
      <c r="P46" s="341"/>
      <c r="Q46" s="67"/>
      <c r="T46" s="83"/>
      <c r="U46" s="83"/>
      <c r="AB46"/>
    </row>
    <row r="47" spans="1:28" ht="24" customHeight="1">
      <c r="A47" s="464"/>
      <c r="B47" s="355" t="s">
        <v>773</v>
      </c>
      <c r="C47" s="174" t="s">
        <v>400</v>
      </c>
      <c r="D47" s="178"/>
      <c r="E47" s="227">
        <v>2391.5300000000002</v>
      </c>
      <c r="F47" s="196">
        <f t="shared" si="0"/>
        <v>2917.6666</v>
      </c>
      <c r="G47" s="174"/>
      <c r="H47" s="177"/>
      <c r="I47" s="177" t="s">
        <v>144</v>
      </c>
      <c r="J47" s="178" t="s">
        <v>144</v>
      </c>
      <c r="K47" s="174" t="s">
        <v>74</v>
      </c>
      <c r="L47" s="177"/>
      <c r="M47" s="177"/>
      <c r="N47" s="178" t="s">
        <v>95</v>
      </c>
      <c r="O47" s="430"/>
      <c r="P47" s="411"/>
      <c r="Q47" s="67"/>
      <c r="T47" s="83"/>
      <c r="U47" s="83"/>
      <c r="AB47"/>
    </row>
    <row r="48" spans="1:28" ht="24" customHeight="1" thickBot="1">
      <c r="A48" s="517"/>
      <c r="B48" s="676" t="s">
        <v>401</v>
      </c>
      <c r="C48" s="677" t="s">
        <v>402</v>
      </c>
      <c r="D48" s="678"/>
      <c r="E48" s="679">
        <v>3004.4</v>
      </c>
      <c r="F48" s="680">
        <f>E48*1.22</f>
        <v>3665.3679999999999</v>
      </c>
      <c r="G48" s="677"/>
      <c r="H48" s="681"/>
      <c r="I48" s="681" t="s">
        <v>403</v>
      </c>
      <c r="J48" s="678" t="s">
        <v>403</v>
      </c>
      <c r="K48" s="677" t="s">
        <v>90</v>
      </c>
      <c r="L48" s="681"/>
      <c r="M48" s="681"/>
      <c r="N48" s="678" t="s">
        <v>214</v>
      </c>
      <c r="O48" s="637"/>
      <c r="P48" s="348" t="s">
        <v>447</v>
      </c>
      <c r="Q48" s="72"/>
      <c r="T48" s="83"/>
      <c r="U48" s="83"/>
      <c r="AB48"/>
    </row>
    <row r="49" spans="1:28" ht="24" hidden="1" customHeight="1">
      <c r="B49" s="272"/>
      <c r="C49" s="200"/>
      <c r="D49" s="200"/>
      <c r="E49" s="567" t="s">
        <v>510</v>
      </c>
      <c r="F49" s="567"/>
      <c r="G49" s="200"/>
      <c r="H49" s="200"/>
      <c r="I49" s="200"/>
      <c r="J49" s="200"/>
      <c r="K49" s="200"/>
      <c r="L49" s="200"/>
      <c r="M49" s="200"/>
      <c r="N49" s="200"/>
      <c r="O49" s="200"/>
      <c r="P49" s="273"/>
      <c r="Q49" s="72"/>
      <c r="T49" s="83"/>
      <c r="U49" s="83"/>
      <c r="AB49"/>
    </row>
    <row r="50" spans="1:28" ht="24" hidden="1" customHeight="1">
      <c r="B50" s="259" t="s">
        <v>562</v>
      </c>
      <c r="C50" s="174" t="s">
        <v>493</v>
      </c>
      <c r="D50" s="178"/>
      <c r="E50" s="227">
        <v>748.85</v>
      </c>
      <c r="F50" s="196">
        <f>E50*1.22</f>
        <v>913.59699999999998</v>
      </c>
      <c r="G50" s="174"/>
      <c r="H50" s="177"/>
      <c r="I50" s="177" t="s">
        <v>144</v>
      </c>
      <c r="J50" s="178" t="s">
        <v>144</v>
      </c>
      <c r="K50" s="174" t="s">
        <v>74</v>
      </c>
      <c r="L50" s="177"/>
      <c r="M50" s="177"/>
      <c r="N50" s="178" t="s">
        <v>150</v>
      </c>
      <c r="O50" s="185"/>
      <c r="P50" s="269"/>
      <c r="Q50" s="72"/>
      <c r="T50" s="83"/>
      <c r="U50" s="83"/>
      <c r="AB50"/>
    </row>
    <row r="51" spans="1:28" ht="24" hidden="1" customHeight="1">
      <c r="B51" s="259" t="s">
        <v>576</v>
      </c>
      <c r="C51" s="174" t="s">
        <v>495</v>
      </c>
      <c r="D51" s="178"/>
      <c r="E51" s="227">
        <v>893.68</v>
      </c>
      <c r="F51" s="196">
        <f>E51*1.22</f>
        <v>1090.2895999999998</v>
      </c>
      <c r="G51" s="174"/>
      <c r="H51" s="177"/>
      <c r="I51" s="177" t="s">
        <v>144</v>
      </c>
      <c r="J51" s="178" t="s">
        <v>144</v>
      </c>
      <c r="K51" s="174" t="s">
        <v>124</v>
      </c>
      <c r="L51" s="177"/>
      <c r="M51" s="177"/>
      <c r="N51" s="178" t="s">
        <v>150</v>
      </c>
      <c r="O51" s="132" t="s">
        <v>422</v>
      </c>
      <c r="P51" s="250"/>
      <c r="Q51" s="72"/>
      <c r="T51" s="83"/>
      <c r="U51" s="83"/>
      <c r="AB51"/>
    </row>
    <row r="52" spans="1:28" ht="24" hidden="1" customHeight="1">
      <c r="B52" s="259"/>
      <c r="C52" s="174" t="s">
        <v>179</v>
      </c>
      <c r="D52" s="178"/>
      <c r="E52" s="227">
        <v>1038.5</v>
      </c>
      <c r="F52" s="196">
        <f t="shared" ref="F52:F60" si="1">E52*1.22</f>
        <v>1266.97</v>
      </c>
      <c r="G52" s="174"/>
      <c r="H52" s="177"/>
      <c r="I52" s="177" t="s">
        <v>150</v>
      </c>
      <c r="J52" s="178" t="s">
        <v>150</v>
      </c>
      <c r="K52" s="174" t="s">
        <v>87</v>
      </c>
      <c r="L52" s="177"/>
      <c r="M52" s="177"/>
      <c r="N52" s="178" t="s">
        <v>150</v>
      </c>
      <c r="O52" s="184"/>
      <c r="P52" s="250"/>
      <c r="Q52" s="72"/>
      <c r="T52" s="83"/>
      <c r="U52" s="83"/>
      <c r="AB52"/>
    </row>
    <row r="53" spans="1:28" ht="24" hidden="1" customHeight="1">
      <c r="B53" s="259" t="s">
        <v>577</v>
      </c>
      <c r="C53" s="174" t="s">
        <v>498</v>
      </c>
      <c r="D53" s="178"/>
      <c r="E53" s="227">
        <v>1038.5</v>
      </c>
      <c r="F53" s="196">
        <f t="shared" si="1"/>
        <v>1266.97</v>
      </c>
      <c r="G53" s="174"/>
      <c r="H53" s="177"/>
      <c r="I53" s="177" t="s">
        <v>144</v>
      </c>
      <c r="J53" s="178" t="s">
        <v>144</v>
      </c>
      <c r="K53" s="174" t="s">
        <v>124</v>
      </c>
      <c r="L53" s="177"/>
      <c r="M53" s="177"/>
      <c r="N53" s="178" t="s">
        <v>150</v>
      </c>
      <c r="O53" s="132" t="s">
        <v>422</v>
      </c>
      <c r="P53" s="250"/>
      <c r="Q53" s="72"/>
      <c r="T53" s="83"/>
      <c r="U53" s="83"/>
      <c r="AB53"/>
    </row>
    <row r="54" spans="1:28" ht="24" hidden="1" customHeight="1">
      <c r="B54" s="259" t="s">
        <v>640</v>
      </c>
      <c r="C54" s="174" t="s">
        <v>181</v>
      </c>
      <c r="D54" s="178"/>
      <c r="E54" s="227">
        <v>1183.33</v>
      </c>
      <c r="F54" s="196">
        <f t="shared" si="1"/>
        <v>1443.6625999999999</v>
      </c>
      <c r="G54" s="174"/>
      <c r="H54" s="177"/>
      <c r="I54" s="177" t="s">
        <v>150</v>
      </c>
      <c r="J54" s="178" t="s">
        <v>150</v>
      </c>
      <c r="K54" s="174" t="s">
        <v>87</v>
      </c>
      <c r="L54" s="177"/>
      <c r="M54" s="177"/>
      <c r="N54" s="178" t="s">
        <v>95</v>
      </c>
      <c r="O54" s="185"/>
      <c r="P54" s="263"/>
      <c r="Q54" s="72"/>
      <c r="T54" s="83"/>
      <c r="U54" s="83"/>
      <c r="AB54"/>
    </row>
    <row r="55" spans="1:28" ht="24" hidden="1" customHeight="1">
      <c r="B55" s="259" t="s">
        <v>578</v>
      </c>
      <c r="C55" s="174" t="s">
        <v>393</v>
      </c>
      <c r="D55" s="178"/>
      <c r="E55" s="227">
        <v>1183.33</v>
      </c>
      <c r="F55" s="196">
        <f t="shared" si="1"/>
        <v>1443.6625999999999</v>
      </c>
      <c r="G55" s="174"/>
      <c r="H55" s="177"/>
      <c r="I55" s="177" t="s">
        <v>144</v>
      </c>
      <c r="J55" s="178" t="s">
        <v>144</v>
      </c>
      <c r="K55" s="174" t="s">
        <v>90</v>
      </c>
      <c r="L55" s="177"/>
      <c r="M55" s="177"/>
      <c r="N55" s="178" t="s">
        <v>214</v>
      </c>
      <c r="O55" s="132" t="s">
        <v>422</v>
      </c>
      <c r="P55" s="250"/>
      <c r="Q55" s="72"/>
      <c r="T55" s="83"/>
      <c r="U55" s="83"/>
      <c r="AB55"/>
    </row>
    <row r="56" spans="1:28" ht="24" hidden="1" customHeight="1">
      <c r="B56" s="259" t="s">
        <v>579</v>
      </c>
      <c r="C56" s="174" t="s">
        <v>419</v>
      </c>
      <c r="D56" s="178"/>
      <c r="E56" s="227">
        <v>1328.15</v>
      </c>
      <c r="F56" s="196">
        <f t="shared" si="1"/>
        <v>1620.3430000000001</v>
      </c>
      <c r="G56" s="174"/>
      <c r="H56" s="177"/>
      <c r="I56" s="177" t="s">
        <v>144</v>
      </c>
      <c r="J56" s="178" t="s">
        <v>144</v>
      </c>
      <c r="K56" s="174" t="s">
        <v>90</v>
      </c>
      <c r="L56" s="177"/>
      <c r="M56" s="177"/>
      <c r="N56" s="178" t="s">
        <v>95</v>
      </c>
      <c r="O56" s="132" t="s">
        <v>422</v>
      </c>
      <c r="P56" s="250"/>
      <c r="Q56" s="72"/>
      <c r="T56" s="83"/>
      <c r="U56" s="83"/>
      <c r="AB56"/>
    </row>
    <row r="57" spans="1:28" ht="24" hidden="1" customHeight="1">
      <c r="B57" s="259" t="s">
        <v>580</v>
      </c>
      <c r="C57" s="174" t="s">
        <v>394</v>
      </c>
      <c r="D57" s="178"/>
      <c r="E57" s="227">
        <v>1472.98</v>
      </c>
      <c r="F57" s="196">
        <f t="shared" si="1"/>
        <v>1797.0355999999999</v>
      </c>
      <c r="G57" s="174"/>
      <c r="H57" s="177"/>
      <c r="I57" s="177" t="s">
        <v>144</v>
      </c>
      <c r="J57" s="178" t="s">
        <v>144</v>
      </c>
      <c r="K57" s="174" t="s">
        <v>90</v>
      </c>
      <c r="L57" s="177"/>
      <c r="M57" s="177"/>
      <c r="N57" s="178" t="s">
        <v>214</v>
      </c>
      <c r="O57" s="184"/>
      <c r="P57" s="250"/>
      <c r="Q57" s="72"/>
      <c r="T57" s="83"/>
      <c r="U57" s="83"/>
      <c r="AB57"/>
    </row>
    <row r="58" spans="1:28" ht="24" hidden="1" customHeight="1">
      <c r="B58" s="259" t="s">
        <v>581</v>
      </c>
      <c r="C58" s="174" t="s">
        <v>398</v>
      </c>
      <c r="D58" s="178"/>
      <c r="E58" s="227">
        <v>1617.8</v>
      </c>
      <c r="F58" s="196">
        <f t="shared" si="1"/>
        <v>1973.7159999999999</v>
      </c>
      <c r="G58" s="174"/>
      <c r="H58" s="177"/>
      <c r="I58" s="177" t="s">
        <v>144</v>
      </c>
      <c r="J58" s="178" t="s">
        <v>144</v>
      </c>
      <c r="K58" s="174" t="s">
        <v>90</v>
      </c>
      <c r="L58" s="177"/>
      <c r="M58" s="177"/>
      <c r="N58" s="178" t="s">
        <v>214</v>
      </c>
      <c r="O58" s="132" t="s">
        <v>422</v>
      </c>
      <c r="P58" s="250"/>
      <c r="Q58" s="72"/>
      <c r="T58" s="83"/>
      <c r="U58" s="83"/>
      <c r="AB58"/>
    </row>
    <row r="59" spans="1:28" ht="24" hidden="1" customHeight="1">
      <c r="B59" s="259" t="s">
        <v>582</v>
      </c>
      <c r="C59" s="174" t="s">
        <v>512</v>
      </c>
      <c r="D59" s="178"/>
      <c r="E59" s="227">
        <v>1762.65</v>
      </c>
      <c r="F59" s="196">
        <f t="shared" si="1"/>
        <v>2150.433</v>
      </c>
      <c r="G59" s="174"/>
      <c r="H59" s="177"/>
      <c r="I59" s="177" t="s">
        <v>144</v>
      </c>
      <c r="J59" s="178" t="s">
        <v>144</v>
      </c>
      <c r="K59" s="174" t="s">
        <v>90</v>
      </c>
      <c r="L59" s="177"/>
      <c r="M59" s="177"/>
      <c r="N59" s="178" t="s">
        <v>214</v>
      </c>
      <c r="O59" s="185"/>
      <c r="P59" s="263"/>
      <c r="Q59" s="72"/>
      <c r="T59" s="83"/>
      <c r="U59" s="83"/>
      <c r="AB59"/>
    </row>
    <row r="60" spans="1:28" ht="24" hidden="1" customHeight="1">
      <c r="B60" s="259" t="s">
        <v>583</v>
      </c>
      <c r="C60" s="174" t="s">
        <v>400</v>
      </c>
      <c r="D60" s="178"/>
      <c r="E60" s="227">
        <v>1907.45</v>
      </c>
      <c r="F60" s="196">
        <f t="shared" si="1"/>
        <v>2327.0889999999999</v>
      </c>
      <c r="G60" s="174"/>
      <c r="H60" s="177"/>
      <c r="I60" s="177" t="s">
        <v>144</v>
      </c>
      <c r="J60" s="178" t="s">
        <v>144</v>
      </c>
      <c r="K60" s="174" t="s">
        <v>90</v>
      </c>
      <c r="L60" s="177"/>
      <c r="M60" s="177"/>
      <c r="N60" s="178" t="s">
        <v>214</v>
      </c>
      <c r="O60" s="185"/>
      <c r="P60" s="250"/>
      <c r="Q60" s="72"/>
      <c r="T60" s="83"/>
      <c r="U60" s="83"/>
      <c r="AB60"/>
    </row>
    <row r="61" spans="1:28" ht="24" hidden="1" customHeight="1" thickBot="1">
      <c r="B61" s="259" t="s">
        <v>584</v>
      </c>
      <c r="C61" s="174" t="s">
        <v>402</v>
      </c>
      <c r="D61" s="178"/>
      <c r="E61" s="227">
        <v>2399.8200000000002</v>
      </c>
      <c r="F61" s="196">
        <f>E61*1.22</f>
        <v>2927.7804000000001</v>
      </c>
      <c r="G61" s="174"/>
      <c r="H61" s="177"/>
      <c r="I61" s="177" t="s">
        <v>144</v>
      </c>
      <c r="J61" s="178" t="s">
        <v>144</v>
      </c>
      <c r="K61" s="174" t="s">
        <v>90</v>
      </c>
      <c r="L61" s="177"/>
      <c r="M61" s="177"/>
      <c r="N61" s="178" t="s">
        <v>214</v>
      </c>
      <c r="O61" s="349"/>
      <c r="P61" s="460"/>
      <c r="Q61" s="72"/>
      <c r="T61" s="83"/>
      <c r="U61" s="83"/>
      <c r="AB61"/>
    </row>
    <row r="62" spans="1:28" ht="24" customHeight="1">
      <c r="A62" s="578" t="s">
        <v>679</v>
      </c>
      <c r="B62" s="351" t="s">
        <v>576</v>
      </c>
      <c r="C62" s="629" t="s">
        <v>495</v>
      </c>
      <c r="D62" s="630"/>
      <c r="E62" s="631">
        <v>893.68</v>
      </c>
      <c r="F62" s="632">
        <f>E62*1.22</f>
        <v>1090.2895999999998</v>
      </c>
      <c r="G62" s="629"/>
      <c r="H62" s="338"/>
      <c r="I62" s="338" t="s">
        <v>144</v>
      </c>
      <c r="J62" s="630" t="s">
        <v>144</v>
      </c>
      <c r="K62" s="629" t="s">
        <v>124</v>
      </c>
      <c r="L62" s="338"/>
      <c r="M62" s="338"/>
      <c r="N62" s="630" t="s">
        <v>150</v>
      </c>
      <c r="O62" s="614" t="s">
        <v>422</v>
      </c>
      <c r="P62" s="633"/>
      <c r="Q62" s="756" t="s">
        <v>932</v>
      </c>
      <c r="R62" s="757"/>
      <c r="S62" s="758"/>
      <c r="T62" s="83"/>
      <c r="U62" s="83"/>
      <c r="AB62"/>
    </row>
    <row r="63" spans="1:28" ht="24" customHeight="1">
      <c r="A63" s="579"/>
      <c r="B63" s="355" t="s">
        <v>577</v>
      </c>
      <c r="C63" s="174" t="s">
        <v>498</v>
      </c>
      <c r="D63" s="178"/>
      <c r="E63" s="227">
        <v>1038.5</v>
      </c>
      <c r="F63" s="196">
        <f t="shared" ref="F63:F66" si="2">E63*1.22</f>
        <v>1266.97</v>
      </c>
      <c r="G63" s="174"/>
      <c r="H63" s="177"/>
      <c r="I63" s="177" t="s">
        <v>144</v>
      </c>
      <c r="J63" s="178" t="s">
        <v>144</v>
      </c>
      <c r="K63" s="174" t="s">
        <v>124</v>
      </c>
      <c r="L63" s="177"/>
      <c r="M63" s="177"/>
      <c r="N63" s="178" t="s">
        <v>150</v>
      </c>
      <c r="O63" s="132" t="s">
        <v>422</v>
      </c>
      <c r="P63" s="341"/>
      <c r="Q63" s="759"/>
      <c r="R63" s="760"/>
      <c r="S63" s="761"/>
      <c r="T63" s="83"/>
      <c r="U63" s="83"/>
      <c r="AB63"/>
    </row>
    <row r="64" spans="1:28" ht="24" customHeight="1">
      <c r="A64" s="579"/>
      <c r="B64" s="355" t="s">
        <v>578</v>
      </c>
      <c r="C64" s="174" t="s">
        <v>393</v>
      </c>
      <c r="D64" s="178"/>
      <c r="E64" s="227">
        <v>1183.33</v>
      </c>
      <c r="F64" s="196">
        <f t="shared" si="2"/>
        <v>1443.6625999999999</v>
      </c>
      <c r="G64" s="174"/>
      <c r="H64" s="177"/>
      <c r="I64" s="177" t="s">
        <v>144</v>
      </c>
      <c r="J64" s="178" t="s">
        <v>144</v>
      </c>
      <c r="K64" s="174" t="s">
        <v>87</v>
      </c>
      <c r="L64" s="177"/>
      <c r="M64" s="177"/>
      <c r="N64" s="178" t="s">
        <v>95</v>
      </c>
      <c r="O64" s="132" t="s">
        <v>422</v>
      </c>
      <c r="P64" s="341"/>
      <c r="Q64" s="759"/>
      <c r="R64" s="760"/>
      <c r="S64" s="761"/>
      <c r="T64" s="83"/>
      <c r="U64" s="83"/>
      <c r="AB64"/>
    </row>
    <row r="65" spans="1:28" ht="24" customHeight="1">
      <c r="A65" s="579"/>
      <c r="B65" s="355" t="s">
        <v>579</v>
      </c>
      <c r="C65" s="174" t="s">
        <v>419</v>
      </c>
      <c r="D65" s="178"/>
      <c r="E65" s="227">
        <v>1328.15</v>
      </c>
      <c r="F65" s="196">
        <f t="shared" si="2"/>
        <v>1620.3430000000001</v>
      </c>
      <c r="G65" s="174"/>
      <c r="H65" s="177"/>
      <c r="I65" s="177" t="s">
        <v>144</v>
      </c>
      <c r="J65" s="178" t="s">
        <v>144</v>
      </c>
      <c r="K65" s="174" t="s">
        <v>90</v>
      </c>
      <c r="L65" s="177"/>
      <c r="M65" s="177"/>
      <c r="N65" s="178" t="s">
        <v>95</v>
      </c>
      <c r="O65" s="132" t="s">
        <v>422</v>
      </c>
      <c r="P65" s="341"/>
      <c r="Q65" s="759"/>
      <c r="R65" s="760"/>
      <c r="S65" s="761"/>
      <c r="T65" s="83"/>
      <c r="U65" s="83"/>
      <c r="AB65"/>
    </row>
    <row r="66" spans="1:28" ht="24" customHeight="1" thickBot="1">
      <c r="A66" s="580"/>
      <c r="B66" s="356" t="s">
        <v>581</v>
      </c>
      <c r="C66" s="344" t="s">
        <v>398</v>
      </c>
      <c r="D66" s="345"/>
      <c r="E66" s="428">
        <v>1617.8</v>
      </c>
      <c r="F66" s="429">
        <f t="shared" si="2"/>
        <v>1973.7159999999999</v>
      </c>
      <c r="G66" s="344"/>
      <c r="H66" s="347"/>
      <c r="I66" s="347" t="s">
        <v>144</v>
      </c>
      <c r="J66" s="345" t="s">
        <v>144</v>
      </c>
      <c r="K66" s="344" t="s">
        <v>90</v>
      </c>
      <c r="L66" s="347"/>
      <c r="M66" s="347"/>
      <c r="N66" s="345" t="s">
        <v>214</v>
      </c>
      <c r="O66" s="380" t="s">
        <v>422</v>
      </c>
      <c r="P66" s="350"/>
      <c r="Q66" s="762"/>
      <c r="R66" s="763"/>
      <c r="S66" s="764"/>
      <c r="T66" s="83"/>
      <c r="U66" s="83"/>
      <c r="AB66"/>
    </row>
    <row r="67" spans="1:28" ht="24" customHeight="1">
      <c r="B67" s="177"/>
      <c r="C67" s="177"/>
      <c r="D67" s="177"/>
      <c r="E67" s="190"/>
      <c r="F67" s="190"/>
      <c r="G67" s="177"/>
      <c r="H67" s="177"/>
      <c r="I67" s="177"/>
      <c r="J67" s="177"/>
      <c r="K67" s="177"/>
      <c r="L67" s="177"/>
      <c r="M67" s="177"/>
      <c r="N67" s="177"/>
      <c r="O67" s="222"/>
      <c r="P67" s="218"/>
      <c r="Q67" s="72"/>
      <c r="T67" s="83"/>
      <c r="U67" s="83"/>
      <c r="AB67"/>
    </row>
    <row r="68" spans="1:28" ht="24" customHeight="1">
      <c r="B68" s="177"/>
      <c r="C68" s="177"/>
      <c r="D68" s="177"/>
      <c r="E68" s="190"/>
      <c r="F68" s="190"/>
      <c r="G68" s="177"/>
      <c r="H68" s="177"/>
      <c r="I68" s="177"/>
      <c r="J68" s="177"/>
      <c r="K68" s="177"/>
      <c r="L68" s="177"/>
      <c r="M68" s="177"/>
      <c r="N68" s="177"/>
      <c r="O68" s="222"/>
      <c r="P68" s="218"/>
      <c r="Q68" s="72"/>
      <c r="T68" s="83"/>
      <c r="U68" s="83"/>
      <c r="AB68"/>
    </row>
    <row r="69" spans="1:28" ht="24" customHeight="1">
      <c r="B69" s="118"/>
      <c r="C69" s="118"/>
      <c r="D69" s="118"/>
      <c r="E69" s="119"/>
      <c r="F69" s="119"/>
      <c r="G69" s="118"/>
      <c r="H69" s="118"/>
      <c r="I69" s="118"/>
      <c r="J69" s="118"/>
      <c r="K69" s="118"/>
      <c r="L69" s="118"/>
      <c r="M69" s="118"/>
      <c r="N69" s="118"/>
      <c r="O69" s="148"/>
      <c r="P69" s="148"/>
      <c r="Q69" s="148"/>
      <c r="U69" s="83"/>
      <c r="V69" s="83"/>
    </row>
    <row r="70" spans="1:28" ht="24" customHeight="1">
      <c r="B70" s="137" t="s">
        <v>448</v>
      </c>
      <c r="C70" s="138" t="s">
        <v>449</v>
      </c>
      <c r="D70"/>
      <c r="E70"/>
      <c r="L70"/>
      <c r="N70"/>
      <c r="O70"/>
      <c r="P70"/>
      <c r="Q70"/>
      <c r="U70" s="83"/>
      <c r="V70" s="83"/>
    </row>
    <row r="71" spans="1:28" ht="24" customHeight="1">
      <c r="B71" s="139"/>
      <c r="C71" s="138"/>
      <c r="D71"/>
      <c r="E71"/>
      <c r="L71"/>
      <c r="N71"/>
      <c r="O71"/>
      <c r="P71"/>
      <c r="Q71"/>
      <c r="U71" s="83"/>
      <c r="V71" s="83"/>
    </row>
    <row r="72" spans="1:28" ht="24" customHeight="1">
      <c r="B72" s="132" t="s">
        <v>422</v>
      </c>
      <c r="C72" s="138" t="s">
        <v>450</v>
      </c>
      <c r="D72"/>
      <c r="E72"/>
      <c r="L72"/>
      <c r="N72"/>
      <c r="O72"/>
      <c r="P72"/>
      <c r="Q72"/>
      <c r="U72" s="83"/>
      <c r="V72" s="83"/>
    </row>
    <row r="73" spans="1:28" ht="24" customHeight="1">
      <c r="B73" s="140"/>
      <c r="C73" s="138"/>
      <c r="D73"/>
      <c r="E73"/>
      <c r="L73"/>
      <c r="N73"/>
      <c r="O73"/>
      <c r="P73"/>
      <c r="Q73"/>
      <c r="U73" s="83"/>
      <c r="V73" s="83"/>
    </row>
    <row r="74" spans="1:28" ht="24" customHeight="1">
      <c r="B74" s="133" t="s">
        <v>447</v>
      </c>
      <c r="C74" s="138" t="s">
        <v>451</v>
      </c>
      <c r="D74"/>
      <c r="E74"/>
      <c r="L74"/>
      <c r="N74"/>
      <c r="O74"/>
      <c r="P74"/>
      <c r="Q74"/>
      <c r="U74" s="83"/>
      <c r="V74" s="83"/>
    </row>
    <row r="75" spans="1:28" ht="24" customHeight="1">
      <c r="B75"/>
      <c r="C75"/>
      <c r="D75"/>
      <c r="E75"/>
      <c r="L75"/>
      <c r="N75"/>
      <c r="O75"/>
      <c r="P75"/>
      <c r="Q75"/>
      <c r="U75" s="83"/>
      <c r="V75" s="83"/>
    </row>
    <row r="76" spans="1:28" ht="22.8">
      <c r="B76" s="485" t="s">
        <v>75</v>
      </c>
      <c r="C76" s="485"/>
      <c r="D76" s="485"/>
      <c r="E76"/>
      <c r="L76"/>
      <c r="N76"/>
      <c r="O76"/>
      <c r="P76"/>
      <c r="Q76"/>
      <c r="U76" s="83"/>
      <c r="V76" s="83"/>
    </row>
    <row r="77" spans="1:28" ht="18">
      <c r="Q77" s="60"/>
      <c r="U77" s="83"/>
      <c r="V77" s="83"/>
    </row>
    <row r="78" spans="1:28" ht="18">
      <c r="Q78" s="60"/>
      <c r="U78" s="83"/>
      <c r="V78" s="83"/>
    </row>
    <row r="79" spans="1:28" ht="18">
      <c r="Q79" s="60"/>
      <c r="U79" s="83"/>
      <c r="V79" s="83"/>
    </row>
    <row r="80" spans="1:28" ht="18">
      <c r="Q80" s="60"/>
      <c r="U80" s="83"/>
      <c r="V80" s="83"/>
    </row>
    <row r="81" spans="17:22" ht="18">
      <c r="Q81" s="60"/>
      <c r="U81" s="83"/>
      <c r="V81" s="83"/>
    </row>
    <row r="82" spans="17:22" ht="18">
      <c r="Q82" s="60"/>
      <c r="U82" s="83"/>
      <c r="V82" s="83"/>
    </row>
    <row r="83" spans="17:22" ht="18">
      <c r="Q83" s="60"/>
      <c r="U83" s="83"/>
      <c r="V83" s="83"/>
    </row>
    <row r="84" spans="17:22">
      <c r="Q84" s="60"/>
    </row>
    <row r="85" spans="17:22" ht="18">
      <c r="Q85" s="60"/>
      <c r="U85" s="83"/>
      <c r="V85" s="83"/>
    </row>
    <row r="86" spans="17:22">
      <c r="Q86" s="60"/>
    </row>
    <row r="87" spans="17:22" ht="18">
      <c r="Q87" s="60"/>
      <c r="U87" s="83"/>
      <c r="V87" s="83"/>
    </row>
    <row r="88" spans="17:22">
      <c r="Q88" s="60"/>
    </row>
    <row r="89" spans="17:22">
      <c r="Q89" s="60"/>
    </row>
    <row r="90" spans="17:22">
      <c r="Q90" s="60"/>
    </row>
    <row r="91" spans="17:22">
      <c r="Q91" s="60"/>
    </row>
    <row r="92" spans="17:22">
      <c r="Q92" s="60"/>
    </row>
    <row r="93" spans="17:22">
      <c r="Q93" s="60"/>
    </row>
    <row r="94" spans="17:22">
      <c r="Q94" s="60"/>
    </row>
    <row r="95" spans="17:22">
      <c r="Q95" s="60"/>
    </row>
    <row r="96" spans="17:22">
      <c r="Q96" s="60"/>
    </row>
    <row r="97" spans="17:17">
      <c r="Q97" s="60"/>
    </row>
    <row r="98" spans="17:17">
      <c r="Q98" s="60"/>
    </row>
    <row r="99" spans="17:17">
      <c r="Q99" s="60"/>
    </row>
    <row r="100" spans="17:17">
      <c r="Q100" s="60"/>
    </row>
    <row r="101" spans="17:17">
      <c r="Q101" s="60"/>
    </row>
    <row r="102" spans="17:17">
      <c r="Q102" s="60"/>
    </row>
    <row r="103" spans="17:17">
      <c r="Q103" s="60"/>
    </row>
    <row r="104" spans="17:17">
      <c r="Q104" s="60"/>
    </row>
    <row r="105" spans="17:17">
      <c r="Q105" s="60"/>
    </row>
    <row r="106" spans="17:17">
      <c r="Q106" s="60"/>
    </row>
    <row r="107" spans="17:17">
      <c r="Q107" s="60"/>
    </row>
    <row r="108" spans="17:17">
      <c r="Q108" s="60"/>
    </row>
    <row r="109" spans="17:17">
      <c r="Q109" s="60"/>
    </row>
    <row r="110" spans="17:17">
      <c r="Q110" s="60"/>
    </row>
    <row r="111" spans="17:17">
      <c r="Q111" s="60"/>
    </row>
    <row r="112" spans="17:17">
      <c r="Q112" s="60"/>
    </row>
    <row r="113" spans="17:17">
      <c r="Q113" s="60"/>
    </row>
    <row r="114" spans="17:17">
      <c r="Q114" s="60"/>
    </row>
    <row r="115" spans="17:17">
      <c r="Q115" s="60"/>
    </row>
    <row r="116" spans="17:17">
      <c r="Q116" s="60"/>
    </row>
    <row r="117" spans="17:17">
      <c r="Q117" s="60"/>
    </row>
    <row r="118" spans="17:17">
      <c r="Q118" s="60"/>
    </row>
    <row r="119" spans="17:17">
      <c r="Q119" s="60"/>
    </row>
    <row r="120" spans="17:17">
      <c r="Q120" s="60"/>
    </row>
    <row r="121" spans="17:17">
      <c r="Q121" s="60"/>
    </row>
    <row r="122" spans="17:17">
      <c r="Q122" s="60"/>
    </row>
    <row r="123" spans="17:17">
      <c r="Q123" s="60"/>
    </row>
    <row r="124" spans="17:17">
      <c r="Q124" s="60"/>
    </row>
    <row r="125" spans="17:17">
      <c r="Q125" s="60"/>
    </row>
    <row r="126" spans="17:17">
      <c r="Q126" s="60"/>
    </row>
    <row r="127" spans="17:17">
      <c r="Q127" s="60"/>
    </row>
    <row r="128" spans="17:17">
      <c r="Q128" s="60"/>
    </row>
    <row r="129" spans="17:17">
      <c r="Q129" s="60"/>
    </row>
    <row r="130" spans="17:17">
      <c r="Q130" s="60"/>
    </row>
    <row r="131" spans="17:17">
      <c r="Q131" s="60"/>
    </row>
    <row r="132" spans="17:17">
      <c r="Q132" s="60"/>
    </row>
    <row r="133" spans="17:17">
      <c r="Q133" s="60"/>
    </row>
    <row r="134" spans="17:17">
      <c r="Q134" s="60"/>
    </row>
    <row r="135" spans="17:17">
      <c r="Q135" s="60"/>
    </row>
    <row r="136" spans="17:17">
      <c r="Q136" s="60"/>
    </row>
    <row r="137" spans="17:17">
      <c r="Q137" s="60"/>
    </row>
    <row r="138" spans="17:17">
      <c r="Q138" s="60"/>
    </row>
    <row r="139" spans="17:17">
      <c r="Q139" s="60"/>
    </row>
    <row r="140" spans="17:17">
      <c r="Q140" s="60"/>
    </row>
    <row r="141" spans="17:17">
      <c r="Q141" s="60"/>
    </row>
  </sheetData>
  <autoFilter ref="B32:Q48" xr:uid="{00000000-0001-0000-0A00-000000000000}"/>
  <mergeCells count="53">
    <mergeCell ref="A62:A66"/>
    <mergeCell ref="Q62:S66"/>
    <mergeCell ref="B76:D76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M19:N20"/>
    <mergeCell ref="B18:O18"/>
    <mergeCell ref="O19:O20"/>
    <mergeCell ref="G19:G20"/>
    <mergeCell ref="H19:I20"/>
    <mergeCell ref="J19:K20"/>
    <mergeCell ref="D19:D20"/>
    <mergeCell ref="E19:F19"/>
    <mergeCell ref="J21:K22"/>
    <mergeCell ref="L21:L22"/>
    <mergeCell ref="B21:B22"/>
    <mergeCell ref="D21:D22"/>
    <mergeCell ref="E21:E22"/>
    <mergeCell ref="F21:F22"/>
    <mergeCell ref="C21:C22"/>
    <mergeCell ref="B17:D17"/>
    <mergeCell ref="E17:I17"/>
    <mergeCell ref="O21:O22"/>
    <mergeCell ref="B25:B27"/>
    <mergeCell ref="C25:D27"/>
    <mergeCell ref="E25:E27"/>
    <mergeCell ref="F25:F27"/>
    <mergeCell ref="G25:N25"/>
    <mergeCell ref="G26:J26"/>
    <mergeCell ref="K26:N26"/>
    <mergeCell ref="G21:G22"/>
    <mergeCell ref="H21:I22"/>
    <mergeCell ref="M21:N22"/>
    <mergeCell ref="B19:B20"/>
    <mergeCell ref="C19:C20"/>
    <mergeCell ref="L19:L20"/>
    <mergeCell ref="A33:A48"/>
    <mergeCell ref="E49:F49"/>
    <mergeCell ref="Q25:Q27"/>
    <mergeCell ref="O25:O27"/>
    <mergeCell ref="P25:P27"/>
    <mergeCell ref="E31:F31"/>
  </mergeCells>
  <phoneticPr fontId="48" type="noConversion"/>
  <hyperlinks>
    <hyperlink ref="L6" r:id="rId1" xr:uid="{00000000-0004-0000-0A00-000000000000}"/>
    <hyperlink ref="L8" r:id="rId2" xr:uid="{00000000-0004-0000-0A00-000001000000}"/>
    <hyperlink ref="L10" r:id="rId3" xr:uid="{00000000-0004-0000-0A00-000002000000}"/>
    <hyperlink ref="L12" r:id="rId4" xr:uid="{00000000-0004-0000-0A00-000003000000}"/>
    <hyperlink ref="L14" r:id="rId5" location="introduce-cool-config" xr:uid="{00000000-0004-0000-0A00-000004000000}"/>
    <hyperlink ref="B76" location="Содержание!A1" display="Вернуться к Содержанию" xr:uid="{F73B3018-1944-4651-8784-839F81B9FFB1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FA73"/>
  <sheetViews>
    <sheetView showGridLines="0" topLeftCell="A23" zoomScale="55" zoomScaleNormal="55" workbookViewId="0">
      <selection activeCell="V61" sqref="V61"/>
    </sheetView>
  </sheetViews>
  <sheetFormatPr defaultColWidth="12.44140625" defaultRowHeight="13.2"/>
  <cols>
    <col min="1" max="1" width="4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88671875" customWidth="1"/>
    <col min="12" max="12" width="19.44140625" style="2" customWidth="1"/>
    <col min="14" max="14" width="14.21875" style="2" customWidth="1"/>
    <col min="15" max="15" width="20.44140625" style="2" customWidth="1"/>
    <col min="16" max="16" width="17.109375" hidden="1" customWidth="1"/>
    <col min="17" max="17" width="17.109375" customWidth="1"/>
  </cols>
  <sheetData>
    <row r="2" spans="2:17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7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7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7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</row>
    <row r="6" spans="2:17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2"/>
      <c r="Q6" s="2"/>
    </row>
    <row r="7" spans="2:17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</row>
    <row r="8" spans="2:17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2"/>
      <c r="Q8" s="2"/>
    </row>
    <row r="9" spans="2:17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</row>
    <row r="10" spans="2:17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2"/>
      <c r="Q10" s="2"/>
    </row>
    <row r="11" spans="2:17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</row>
    <row r="12" spans="2:17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2"/>
      <c r="Q12" s="2"/>
    </row>
    <row r="13" spans="2:17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</row>
    <row r="14" spans="2:17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2"/>
      <c r="Q14" s="2"/>
    </row>
    <row r="15" spans="2:17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</row>
    <row r="16" spans="2:17" ht="31.05" customHeight="1">
      <c r="B16" s="483" t="s">
        <v>185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</row>
    <row r="17" spans="2:22 16375:16381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</row>
    <row r="18" spans="2:22 16375:16381" ht="34.799999999999997" customHeight="1">
      <c r="B18" s="480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468" t="s">
        <v>43</v>
      </c>
    </row>
    <row r="19" spans="2:22 16375:16381" ht="34.799999999999997" customHeight="1">
      <c r="B19" s="480"/>
      <c r="C19" s="468"/>
      <c r="D19" s="468"/>
      <c r="E19" s="36" t="s">
        <v>44</v>
      </c>
      <c r="F19" s="36" t="s">
        <v>45</v>
      </c>
      <c r="G19" s="469"/>
      <c r="H19" s="469"/>
      <c r="I19" s="468"/>
      <c r="J19" s="468"/>
      <c r="K19" s="468"/>
      <c r="L19" s="468"/>
      <c r="M19" s="468"/>
      <c r="N19" s="468"/>
      <c r="O19" s="468"/>
    </row>
    <row r="20" spans="2:22 16375:16381" ht="16.350000000000001" customHeight="1">
      <c r="B20" s="514" t="s">
        <v>186</v>
      </c>
      <c r="C20" s="514" t="s">
        <v>78</v>
      </c>
      <c r="D20" s="514" t="s">
        <v>79</v>
      </c>
      <c r="E20" s="479">
        <v>8</v>
      </c>
      <c r="F20" s="479">
        <v>250</v>
      </c>
      <c r="G20" s="479" t="s">
        <v>21</v>
      </c>
      <c r="H20" s="479">
        <v>0.19800000000000001</v>
      </c>
      <c r="I20" s="479"/>
      <c r="J20" s="479">
        <v>0.19800000000000001</v>
      </c>
      <c r="K20" s="479"/>
      <c r="L20" s="479" t="s">
        <v>187</v>
      </c>
      <c r="M20" s="479">
        <v>0.13100000000000001</v>
      </c>
      <c r="N20" s="479"/>
      <c r="O20" s="479" t="s">
        <v>188</v>
      </c>
    </row>
    <row r="21" spans="2:22 16375:16381" ht="19.649999999999999" customHeight="1">
      <c r="B21" s="514" t="s">
        <v>47</v>
      </c>
      <c r="C21" s="514"/>
      <c r="D21" s="514"/>
      <c r="E21" s="479">
        <v>8</v>
      </c>
      <c r="F21" s="479">
        <v>80</v>
      </c>
      <c r="G21" s="479" t="s">
        <v>21</v>
      </c>
      <c r="H21" s="479"/>
      <c r="I21" s="479"/>
      <c r="J21" s="479"/>
      <c r="K21" s="479"/>
      <c r="L21" s="479"/>
      <c r="M21" s="479">
        <v>1.6E-2</v>
      </c>
      <c r="N21" s="479"/>
      <c r="O21" s="479" t="s">
        <v>49</v>
      </c>
    </row>
    <row r="22" spans="2:22 16375:16381" ht="44.1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2:22 16375:16381" ht="30.15" customHeight="1">
      <c r="B23" s="523" t="s">
        <v>50</v>
      </c>
      <c r="C23" s="493" t="s">
        <v>51</v>
      </c>
      <c r="D23" s="493"/>
      <c r="E23" s="495" t="s">
        <v>52</v>
      </c>
      <c r="F23" s="495" t="s">
        <v>53</v>
      </c>
      <c r="G23" s="489" t="s">
        <v>54</v>
      </c>
      <c r="H23" s="489"/>
      <c r="I23" s="489"/>
      <c r="J23" s="489"/>
      <c r="K23" s="489"/>
      <c r="L23" s="489"/>
      <c r="M23" s="489"/>
      <c r="N23" s="489"/>
      <c r="O23" s="489" t="s">
        <v>421</v>
      </c>
      <c r="P23" s="521" t="s">
        <v>446</v>
      </c>
      <c r="Q23" s="521" t="s">
        <v>446</v>
      </c>
    </row>
    <row r="24" spans="2:22 16375:16381" ht="15.6" customHeight="1">
      <c r="B24" s="523"/>
      <c r="C24" s="493"/>
      <c r="D24" s="493"/>
      <c r="E24" s="495"/>
      <c r="F24" s="495"/>
      <c r="G24" s="489" t="s">
        <v>56</v>
      </c>
      <c r="H24" s="489"/>
      <c r="I24" s="489"/>
      <c r="J24" s="489"/>
      <c r="K24" s="489" t="s">
        <v>57</v>
      </c>
      <c r="L24" s="489"/>
      <c r="M24" s="489"/>
      <c r="N24" s="489"/>
      <c r="O24" s="487"/>
      <c r="P24" s="521"/>
      <c r="Q24" s="521"/>
    </row>
    <row r="25" spans="2:22 16375:16381" ht="16.2">
      <c r="B25" s="523"/>
      <c r="C25" s="493"/>
      <c r="D25" s="493"/>
      <c r="E25" s="495"/>
      <c r="F25" s="495"/>
      <c r="G25" s="126" t="s">
        <v>58</v>
      </c>
      <c r="H25" s="127" t="s">
        <v>59</v>
      </c>
      <c r="I25" s="127" t="s">
        <v>60</v>
      </c>
      <c r="J25" s="128" t="s">
        <v>61</v>
      </c>
      <c r="K25" s="126" t="s">
        <v>62</v>
      </c>
      <c r="L25" s="127" t="s">
        <v>63</v>
      </c>
      <c r="M25" s="127" t="s">
        <v>64</v>
      </c>
      <c r="N25" s="128" t="s">
        <v>65</v>
      </c>
      <c r="O25" s="488"/>
      <c r="P25" s="521"/>
      <c r="Q25" s="521"/>
    </row>
    <row r="26" spans="2:22 16375:16381" ht="13.2" customHeight="1">
      <c r="B26" s="548" t="s">
        <v>185</v>
      </c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U26" s="2"/>
      <c r="V26" s="2"/>
      <c r="XEZ26" s="2"/>
      <c r="XFA26" s="2"/>
    </row>
    <row r="27" spans="2:22 16375:16381" ht="13.2" customHeight="1">
      <c r="B27" s="550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51"/>
      <c r="U27" s="2"/>
      <c r="V27" s="2"/>
      <c r="XEZ27" s="2"/>
      <c r="XFA27" s="2"/>
    </row>
    <row r="28" spans="2:22 16375:16381" ht="16.2">
      <c r="B28" s="589" t="s">
        <v>178</v>
      </c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U28" s="2"/>
      <c r="V28" s="2"/>
      <c r="XEZ28" s="2"/>
      <c r="XFA28" s="2"/>
    </row>
    <row r="29" spans="2:22 16375:16381" ht="29.4" customHeight="1">
      <c r="B29" s="202"/>
      <c r="C29" s="198"/>
      <c r="D29" s="198"/>
      <c r="E29" s="561" t="s">
        <v>510</v>
      </c>
      <c r="F29" s="561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U29" s="2"/>
      <c r="V29" s="2"/>
      <c r="XEZ29" s="2"/>
      <c r="XFA29" s="2"/>
    </row>
    <row r="30" spans="2:22 16375:16381" ht="24" customHeight="1">
      <c r="B30" s="109" t="s">
        <v>306</v>
      </c>
      <c r="C30" s="110" t="s">
        <v>307</v>
      </c>
      <c r="D30" s="110"/>
      <c r="E30" s="111">
        <v>1405.54</v>
      </c>
      <c r="F30" s="166">
        <f>1.2*E30</f>
        <v>1686.6479999999999</v>
      </c>
      <c r="G30" s="109" t="s">
        <v>309</v>
      </c>
      <c r="H30" s="110" t="s">
        <v>309</v>
      </c>
      <c r="I30" s="110"/>
      <c r="J30" s="110"/>
      <c r="K30" s="109" t="s">
        <v>308</v>
      </c>
      <c r="L30" s="110" t="s">
        <v>124</v>
      </c>
      <c r="M30" s="110" t="s">
        <v>308</v>
      </c>
      <c r="N30" s="110" t="s">
        <v>124</v>
      </c>
      <c r="O30" s="165"/>
      <c r="P30" s="697"/>
      <c r="Q30" s="703"/>
      <c r="XEU30" s="2"/>
      <c r="XEV30" s="2"/>
    </row>
    <row r="31" spans="2:22 16375:16381" ht="24" customHeight="1">
      <c r="B31" s="113" t="s">
        <v>310</v>
      </c>
      <c r="C31" s="114" t="s">
        <v>311</v>
      </c>
      <c r="D31" s="114"/>
      <c r="E31" s="115">
        <v>1498.37</v>
      </c>
      <c r="F31" s="163">
        <f>E31*1.2</f>
        <v>1798.0439999999999</v>
      </c>
      <c r="G31" s="113" t="s">
        <v>309</v>
      </c>
      <c r="H31" s="114" t="s">
        <v>309</v>
      </c>
      <c r="I31" s="114"/>
      <c r="J31" s="114"/>
      <c r="K31" s="113" t="s">
        <v>308</v>
      </c>
      <c r="L31" s="114" t="s">
        <v>124</v>
      </c>
      <c r="M31" s="114" t="s">
        <v>308</v>
      </c>
      <c r="N31" s="114" t="s">
        <v>124</v>
      </c>
      <c r="O31" s="179"/>
      <c r="P31" s="698"/>
      <c r="Q31" s="705"/>
      <c r="XEU31" s="2"/>
      <c r="XEV31" s="2"/>
    </row>
    <row r="32" spans="2:22 16375:16381" ht="24" customHeight="1">
      <c r="B32" s="117" t="s">
        <v>312</v>
      </c>
      <c r="C32" s="118" t="s">
        <v>313</v>
      </c>
      <c r="D32" s="118"/>
      <c r="E32" s="119">
        <v>1644.6</v>
      </c>
      <c r="F32" s="162">
        <f t="shared" ref="F32:F64" si="0">E32*1.2</f>
        <v>1973.5199999999998</v>
      </c>
      <c r="G32" s="117" t="s">
        <v>309</v>
      </c>
      <c r="H32" s="118" t="s">
        <v>309</v>
      </c>
      <c r="I32" s="118"/>
      <c r="J32" s="118"/>
      <c r="K32" s="117" t="s">
        <v>308</v>
      </c>
      <c r="L32" s="118" t="s">
        <v>124</v>
      </c>
      <c r="M32" s="118" t="s">
        <v>308</v>
      </c>
      <c r="N32" s="118" t="s">
        <v>124</v>
      </c>
      <c r="O32" s="165"/>
      <c r="P32" s="697"/>
      <c r="Q32" s="703"/>
      <c r="XEU32" s="2"/>
      <c r="XEV32" s="2"/>
    </row>
    <row r="33" spans="2:17 16375:16376" ht="24" hidden="1" customHeight="1">
      <c r="B33" s="113" t="s">
        <v>189</v>
      </c>
      <c r="C33" s="114" t="s">
        <v>190</v>
      </c>
      <c r="D33" s="114"/>
      <c r="E33" s="115">
        <v>1548.59</v>
      </c>
      <c r="F33" s="163">
        <f t="shared" si="0"/>
        <v>1858.3079999999998</v>
      </c>
      <c r="G33" s="113" t="s">
        <v>144</v>
      </c>
      <c r="H33" s="114" t="s">
        <v>144</v>
      </c>
      <c r="I33" s="114" t="s">
        <v>191</v>
      </c>
      <c r="J33" s="114" t="s">
        <v>191</v>
      </c>
      <c r="K33" s="113"/>
      <c r="L33" s="114"/>
      <c r="M33" s="114" t="s">
        <v>74</v>
      </c>
      <c r="N33" s="114" t="s">
        <v>87</v>
      </c>
      <c r="O33" s="180"/>
      <c r="P33" s="699"/>
      <c r="Q33" s="703"/>
      <c r="XEU33" s="2"/>
      <c r="XEV33" s="2"/>
    </row>
    <row r="34" spans="2:17 16375:16376" ht="24" hidden="1" customHeight="1">
      <c r="B34" s="117" t="s">
        <v>362</v>
      </c>
      <c r="C34" s="118" t="s">
        <v>190</v>
      </c>
      <c r="D34" s="118"/>
      <c r="E34" s="119">
        <v>1548.59</v>
      </c>
      <c r="F34" s="162">
        <f t="shared" si="0"/>
        <v>1858.3079999999998</v>
      </c>
      <c r="G34" s="117" t="s">
        <v>144</v>
      </c>
      <c r="H34" s="118" t="s">
        <v>144</v>
      </c>
      <c r="I34" s="118" t="s">
        <v>191</v>
      </c>
      <c r="J34" s="118" t="s">
        <v>191</v>
      </c>
      <c r="K34" s="117" t="s">
        <v>308</v>
      </c>
      <c r="L34" s="118" t="s">
        <v>124</v>
      </c>
      <c r="M34" s="118" t="s">
        <v>308</v>
      </c>
      <c r="N34" s="118" t="s">
        <v>124</v>
      </c>
      <c r="O34" s="134"/>
      <c r="P34" s="700"/>
      <c r="Q34" s="703"/>
      <c r="XEU34" s="2"/>
      <c r="XEV34" s="2"/>
    </row>
    <row r="35" spans="2:17 16375:16376" ht="24" customHeight="1">
      <c r="B35" s="113" t="s">
        <v>314</v>
      </c>
      <c r="C35" s="114" t="s">
        <v>315</v>
      </c>
      <c r="D35" s="114"/>
      <c r="E35" s="115">
        <v>1788.95</v>
      </c>
      <c r="F35" s="163">
        <f t="shared" si="0"/>
        <v>2146.7399999999998</v>
      </c>
      <c r="G35" s="113" t="s">
        <v>309</v>
      </c>
      <c r="H35" s="114" t="s">
        <v>309</v>
      </c>
      <c r="I35" s="114"/>
      <c r="J35" s="114"/>
      <c r="K35" s="113" t="s">
        <v>308</v>
      </c>
      <c r="L35" s="114" t="s">
        <v>124</v>
      </c>
      <c r="M35" s="114" t="s">
        <v>308</v>
      </c>
      <c r="N35" s="114" t="s">
        <v>124</v>
      </c>
      <c r="O35" s="180"/>
      <c r="P35" s="699"/>
      <c r="Q35" s="705"/>
      <c r="XEU35" s="2"/>
      <c r="XEV35" s="2"/>
    </row>
    <row r="36" spans="2:17 16375:16376" ht="24" hidden="1" customHeight="1">
      <c r="B36" s="117" t="s">
        <v>192</v>
      </c>
      <c r="C36" s="118" t="s">
        <v>193</v>
      </c>
      <c r="D36" s="118"/>
      <c r="E36" s="119">
        <v>1717.4</v>
      </c>
      <c r="F36" s="162">
        <f t="shared" si="0"/>
        <v>2060.88</v>
      </c>
      <c r="G36" s="117" t="s">
        <v>194</v>
      </c>
      <c r="H36" s="118" t="s">
        <v>194</v>
      </c>
      <c r="I36" s="118" t="s">
        <v>191</v>
      </c>
      <c r="J36" s="118" t="s">
        <v>191</v>
      </c>
      <c r="K36" s="117" t="s">
        <v>87</v>
      </c>
      <c r="L36" s="118" t="s">
        <v>95</v>
      </c>
      <c r="M36" s="118" t="s">
        <v>87</v>
      </c>
      <c r="N36" s="118" t="s">
        <v>95</v>
      </c>
      <c r="O36" s="135"/>
      <c r="P36" s="701"/>
      <c r="Q36" s="703"/>
      <c r="XEU36" s="2"/>
      <c r="XEV36" s="2"/>
    </row>
    <row r="37" spans="2:17 16375:16376" ht="24" hidden="1" customHeight="1">
      <c r="B37" s="113" t="s">
        <v>363</v>
      </c>
      <c r="C37" s="114" t="s">
        <v>193</v>
      </c>
      <c r="D37" s="114"/>
      <c r="E37" s="115">
        <v>1717.4</v>
      </c>
      <c r="F37" s="163">
        <f t="shared" si="0"/>
        <v>2060.88</v>
      </c>
      <c r="G37" s="113" t="s">
        <v>194</v>
      </c>
      <c r="H37" s="114" t="s">
        <v>194</v>
      </c>
      <c r="I37" s="114" t="s">
        <v>191</v>
      </c>
      <c r="J37" s="114" t="s">
        <v>191</v>
      </c>
      <c r="K37" s="113" t="s">
        <v>87</v>
      </c>
      <c r="L37" s="114" t="s">
        <v>95</v>
      </c>
      <c r="M37" s="114" t="s">
        <v>87</v>
      </c>
      <c r="N37" s="114" t="s">
        <v>95</v>
      </c>
      <c r="O37" s="181"/>
      <c r="P37" s="702"/>
      <c r="Q37" s="703"/>
      <c r="XEU37" s="2"/>
      <c r="XEV37" s="2"/>
    </row>
    <row r="38" spans="2:17 16375:16376" ht="24" customHeight="1">
      <c r="B38" s="117" t="s">
        <v>316</v>
      </c>
      <c r="C38" s="118" t="s">
        <v>317</v>
      </c>
      <c r="D38" s="118"/>
      <c r="E38" s="119">
        <v>1943.5</v>
      </c>
      <c r="F38" s="162">
        <f t="shared" si="0"/>
        <v>2332.1999999999998</v>
      </c>
      <c r="G38" s="117" t="s">
        <v>309</v>
      </c>
      <c r="H38" s="118" t="s">
        <v>309</v>
      </c>
      <c r="I38" s="118"/>
      <c r="J38" s="118"/>
      <c r="K38" s="117" t="s">
        <v>308</v>
      </c>
      <c r="L38" s="118" t="s">
        <v>124</v>
      </c>
      <c r="M38" s="118" t="s">
        <v>308</v>
      </c>
      <c r="N38" s="118" t="s">
        <v>124</v>
      </c>
      <c r="O38" s="135"/>
      <c r="P38" s="701"/>
      <c r="Q38" s="703"/>
      <c r="XEU38" s="2"/>
      <c r="XEV38" s="2"/>
    </row>
    <row r="39" spans="2:17 16375:16376" ht="24" customHeight="1">
      <c r="B39" s="113" t="s">
        <v>318</v>
      </c>
      <c r="C39" s="114" t="s">
        <v>319</v>
      </c>
      <c r="D39" s="114"/>
      <c r="E39" s="115">
        <v>2105.87</v>
      </c>
      <c r="F39" s="163">
        <f t="shared" si="0"/>
        <v>2527.0439999999999</v>
      </c>
      <c r="G39" s="113" t="s">
        <v>309</v>
      </c>
      <c r="H39" s="114" t="s">
        <v>309</v>
      </c>
      <c r="I39" s="114"/>
      <c r="J39" s="114"/>
      <c r="K39" s="113" t="s">
        <v>124</v>
      </c>
      <c r="L39" s="114" t="s">
        <v>124</v>
      </c>
      <c r="M39" s="114" t="s">
        <v>124</v>
      </c>
      <c r="N39" s="114" t="s">
        <v>124</v>
      </c>
      <c r="O39" s="180"/>
      <c r="P39" s="699"/>
      <c r="Q39" s="705"/>
      <c r="XEU39" s="2"/>
      <c r="XEV39" s="2"/>
    </row>
    <row r="40" spans="2:17 16375:16376" ht="24" customHeight="1">
      <c r="B40" s="117" t="s">
        <v>320</v>
      </c>
      <c r="C40" s="118" t="s">
        <v>321</v>
      </c>
      <c r="D40" s="118"/>
      <c r="E40" s="119">
        <v>2295.9499999999998</v>
      </c>
      <c r="F40" s="162">
        <f t="shared" si="0"/>
        <v>2755.14</v>
      </c>
      <c r="G40" s="117" t="s">
        <v>322</v>
      </c>
      <c r="H40" s="118" t="s">
        <v>322</v>
      </c>
      <c r="I40" s="118"/>
      <c r="J40" s="118"/>
      <c r="K40" s="117" t="s">
        <v>323</v>
      </c>
      <c r="L40" s="118" t="s">
        <v>323</v>
      </c>
      <c r="M40" s="118" t="s">
        <v>323</v>
      </c>
      <c r="N40" s="118" t="s">
        <v>323</v>
      </c>
      <c r="O40" s="135"/>
      <c r="P40" s="701"/>
      <c r="Q40" s="703"/>
      <c r="XEU40" s="2"/>
      <c r="XEV40" s="2"/>
    </row>
    <row r="41" spans="2:17 16375:16376" ht="24" hidden="1" customHeight="1">
      <c r="B41" s="113" t="s">
        <v>195</v>
      </c>
      <c r="C41" s="114" t="s">
        <v>196</v>
      </c>
      <c r="D41" s="114"/>
      <c r="E41" s="115">
        <v>2170.75</v>
      </c>
      <c r="F41" s="163">
        <f t="shared" si="0"/>
        <v>2604.9</v>
      </c>
      <c r="G41" s="113" t="s">
        <v>144</v>
      </c>
      <c r="H41" s="114" t="s">
        <v>144</v>
      </c>
      <c r="I41" s="114" t="s">
        <v>191</v>
      </c>
      <c r="J41" s="114" t="s">
        <v>191</v>
      </c>
      <c r="K41" s="113" t="s">
        <v>74</v>
      </c>
      <c r="L41" s="114" t="s">
        <v>87</v>
      </c>
      <c r="M41" s="114" t="s">
        <v>74</v>
      </c>
      <c r="N41" s="114" t="s">
        <v>87</v>
      </c>
      <c r="O41" s="180"/>
      <c r="P41" s="699"/>
      <c r="Q41" s="703"/>
      <c r="XEU41" s="2"/>
      <c r="XEV41" s="2"/>
    </row>
    <row r="42" spans="2:17 16375:16376" ht="24" hidden="1" customHeight="1">
      <c r="B42" s="117" t="s">
        <v>364</v>
      </c>
      <c r="C42" s="118" t="s">
        <v>196</v>
      </c>
      <c r="D42" s="118"/>
      <c r="E42" s="119">
        <v>2170.75</v>
      </c>
      <c r="F42" s="162">
        <f t="shared" si="0"/>
        <v>2604.9</v>
      </c>
      <c r="G42" s="117" t="s">
        <v>144</v>
      </c>
      <c r="H42" s="118" t="s">
        <v>144</v>
      </c>
      <c r="I42" s="118" t="s">
        <v>191</v>
      </c>
      <c r="J42" s="118" t="s">
        <v>191</v>
      </c>
      <c r="K42" s="117" t="s">
        <v>74</v>
      </c>
      <c r="L42" s="118" t="s">
        <v>87</v>
      </c>
      <c r="M42" s="118" t="s">
        <v>74</v>
      </c>
      <c r="N42" s="118" t="s">
        <v>87</v>
      </c>
      <c r="O42" s="134"/>
      <c r="P42" s="700"/>
      <c r="Q42" s="703"/>
      <c r="XEU42" s="2"/>
      <c r="XEV42" s="2"/>
    </row>
    <row r="43" spans="2:17 16375:16376" ht="24" hidden="1" customHeight="1">
      <c r="B43" s="113" t="s">
        <v>197</v>
      </c>
      <c r="C43" s="114" t="s">
        <v>198</v>
      </c>
      <c r="D43" s="114"/>
      <c r="E43" s="115">
        <v>2340.66</v>
      </c>
      <c r="F43" s="163">
        <f t="shared" si="0"/>
        <v>2808.7919999999999</v>
      </c>
      <c r="G43" s="113" t="s">
        <v>144</v>
      </c>
      <c r="H43" s="114" t="s">
        <v>144</v>
      </c>
      <c r="I43" s="114" t="s">
        <v>191</v>
      </c>
      <c r="J43" s="114" t="s">
        <v>191</v>
      </c>
      <c r="K43" s="113" t="s">
        <v>74</v>
      </c>
      <c r="L43" s="114" t="s">
        <v>95</v>
      </c>
      <c r="M43" s="114" t="s">
        <v>74</v>
      </c>
      <c r="N43" s="114" t="s">
        <v>95</v>
      </c>
      <c r="O43" s="181"/>
      <c r="P43" s="702"/>
      <c r="Q43" s="703"/>
      <c r="XEU43" s="2"/>
      <c r="XEV43" s="2"/>
    </row>
    <row r="44" spans="2:17 16375:16376" ht="24" hidden="1" customHeight="1">
      <c r="B44" s="117" t="s">
        <v>369</v>
      </c>
      <c r="C44" s="118" t="s">
        <v>198</v>
      </c>
      <c r="D44" s="118"/>
      <c r="E44" s="119">
        <v>2340.66</v>
      </c>
      <c r="F44" s="162">
        <f t="shared" si="0"/>
        <v>2808.7919999999999</v>
      </c>
      <c r="G44" s="117" t="s">
        <v>144</v>
      </c>
      <c r="H44" s="118" t="s">
        <v>144</v>
      </c>
      <c r="I44" s="118" t="s">
        <v>191</v>
      </c>
      <c r="J44" s="118" t="s">
        <v>191</v>
      </c>
      <c r="K44" s="117" t="s">
        <v>74</v>
      </c>
      <c r="L44" s="118" t="s">
        <v>95</v>
      </c>
      <c r="M44" s="118" t="s">
        <v>74</v>
      </c>
      <c r="N44" s="118" t="s">
        <v>95</v>
      </c>
      <c r="O44" s="134"/>
      <c r="P44" s="700"/>
      <c r="Q44" s="703"/>
      <c r="XEU44" s="2"/>
      <c r="XEV44" s="2"/>
    </row>
    <row r="45" spans="2:17 16375:16376" ht="24" hidden="1" customHeight="1">
      <c r="B45" s="113" t="s">
        <v>199</v>
      </c>
      <c r="C45" s="114" t="s">
        <v>200</v>
      </c>
      <c r="D45" s="114"/>
      <c r="E45" s="115">
        <v>2418.09</v>
      </c>
      <c r="F45" s="163">
        <f t="shared" si="0"/>
        <v>2901.7080000000001</v>
      </c>
      <c r="G45" s="113" t="s">
        <v>201</v>
      </c>
      <c r="H45" s="114" t="s">
        <v>201</v>
      </c>
      <c r="I45" s="114"/>
      <c r="J45" s="114"/>
      <c r="K45" s="113" t="s">
        <v>74</v>
      </c>
      <c r="L45" s="114" t="s">
        <v>90</v>
      </c>
      <c r="M45" s="114" t="s">
        <v>74</v>
      </c>
      <c r="N45" s="114" t="s">
        <v>90</v>
      </c>
      <c r="O45" s="180"/>
      <c r="P45" s="699"/>
      <c r="Q45" s="703"/>
      <c r="XEU45" s="2"/>
      <c r="XEV45" s="2"/>
    </row>
    <row r="46" spans="2:17 16375:16376" ht="24" hidden="1" customHeight="1">
      <c r="B46" s="117" t="s">
        <v>365</v>
      </c>
      <c r="C46" s="118" t="s">
        <v>200</v>
      </c>
      <c r="D46" s="118"/>
      <c r="E46" s="119">
        <v>2418.09</v>
      </c>
      <c r="F46" s="162">
        <f t="shared" si="0"/>
        <v>2901.7080000000001</v>
      </c>
      <c r="G46" s="117" t="s">
        <v>201</v>
      </c>
      <c r="H46" s="118" t="s">
        <v>201</v>
      </c>
      <c r="I46" s="118"/>
      <c r="J46" s="118"/>
      <c r="K46" s="117" t="s">
        <v>74</v>
      </c>
      <c r="L46" s="118" t="s">
        <v>90</v>
      </c>
      <c r="M46" s="118" t="s">
        <v>74</v>
      </c>
      <c r="N46" s="118" t="s">
        <v>90</v>
      </c>
      <c r="O46" s="134"/>
      <c r="P46" s="700"/>
      <c r="Q46" s="703"/>
      <c r="XEU46" s="2"/>
      <c r="XEV46" s="2"/>
    </row>
    <row r="47" spans="2:17 16375:16376" ht="24" customHeight="1">
      <c r="B47" s="113" t="s">
        <v>324</v>
      </c>
      <c r="C47" s="114" t="s">
        <v>325</v>
      </c>
      <c r="D47" s="114"/>
      <c r="E47" s="115">
        <v>2615.2600000000002</v>
      </c>
      <c r="F47" s="163">
        <f t="shared" si="0"/>
        <v>3138.3120000000004</v>
      </c>
      <c r="G47" s="113" t="s">
        <v>309</v>
      </c>
      <c r="H47" s="114" t="s">
        <v>309</v>
      </c>
      <c r="I47" s="114"/>
      <c r="J47" s="114"/>
      <c r="K47" s="113" t="s">
        <v>124</v>
      </c>
      <c r="L47" s="114" t="s">
        <v>323</v>
      </c>
      <c r="M47" s="114" t="s">
        <v>124</v>
      </c>
      <c r="N47" s="114" t="s">
        <v>323</v>
      </c>
      <c r="O47" s="180"/>
      <c r="P47" s="699"/>
      <c r="Q47" s="705"/>
      <c r="XEU47" s="2"/>
      <c r="XEV47" s="2"/>
    </row>
    <row r="48" spans="2:17 16375:16376" ht="24" customHeight="1">
      <c r="B48" s="117" t="s">
        <v>326</v>
      </c>
      <c r="C48" s="118" t="s">
        <v>327</v>
      </c>
      <c r="D48" s="118"/>
      <c r="E48" s="119">
        <v>2878.49</v>
      </c>
      <c r="F48" s="162">
        <f t="shared" si="0"/>
        <v>3454.1879999999996</v>
      </c>
      <c r="G48" s="117" t="s">
        <v>309</v>
      </c>
      <c r="H48" s="118" t="s">
        <v>309</v>
      </c>
      <c r="I48" s="118"/>
      <c r="J48" s="118"/>
      <c r="K48" s="117" t="s">
        <v>124</v>
      </c>
      <c r="L48" s="118" t="s">
        <v>323</v>
      </c>
      <c r="M48" s="118" t="s">
        <v>124</v>
      </c>
      <c r="N48" s="118" t="s">
        <v>323</v>
      </c>
      <c r="O48" s="135"/>
      <c r="P48" s="701"/>
      <c r="Q48" s="703"/>
      <c r="XEU48" s="2"/>
      <c r="XEV48" s="2"/>
    </row>
    <row r="49" spans="2:17 16375:16376" ht="24" hidden="1" customHeight="1">
      <c r="B49" s="113" t="s">
        <v>202</v>
      </c>
      <c r="C49" s="114" t="s">
        <v>203</v>
      </c>
      <c r="D49" s="114"/>
      <c r="E49" s="115">
        <v>2833.32</v>
      </c>
      <c r="F49" s="163">
        <f t="shared" si="0"/>
        <v>3399.9839999999999</v>
      </c>
      <c r="G49" s="113" t="s">
        <v>144</v>
      </c>
      <c r="H49" s="114" t="s">
        <v>144</v>
      </c>
      <c r="I49" s="114" t="s">
        <v>191</v>
      </c>
      <c r="J49" s="114" t="s">
        <v>191</v>
      </c>
      <c r="K49" s="113" t="s">
        <v>87</v>
      </c>
      <c r="L49" s="114" t="s">
        <v>150</v>
      </c>
      <c r="M49" s="114" t="s">
        <v>87</v>
      </c>
      <c r="N49" s="114" t="s">
        <v>150</v>
      </c>
      <c r="O49" s="180"/>
      <c r="P49" s="699"/>
      <c r="Q49" s="703"/>
      <c r="XEU49" s="2"/>
      <c r="XEV49" s="2"/>
    </row>
    <row r="50" spans="2:17 16375:16376" ht="24" hidden="1" customHeight="1">
      <c r="B50" s="117" t="s">
        <v>366</v>
      </c>
      <c r="C50" s="118" t="s">
        <v>203</v>
      </c>
      <c r="D50" s="118"/>
      <c r="E50" s="119">
        <v>2833.32</v>
      </c>
      <c r="F50" s="162">
        <f t="shared" si="0"/>
        <v>3399.9839999999999</v>
      </c>
      <c r="G50" s="117" t="s">
        <v>144</v>
      </c>
      <c r="H50" s="118" t="s">
        <v>144</v>
      </c>
      <c r="I50" s="118" t="s">
        <v>191</v>
      </c>
      <c r="J50" s="118" t="s">
        <v>191</v>
      </c>
      <c r="K50" s="117" t="s">
        <v>87</v>
      </c>
      <c r="L50" s="118" t="s">
        <v>150</v>
      </c>
      <c r="M50" s="118" t="s">
        <v>87</v>
      </c>
      <c r="N50" s="118" t="s">
        <v>150</v>
      </c>
      <c r="O50" s="134"/>
      <c r="P50" s="700"/>
      <c r="Q50" s="703"/>
      <c r="XEU50" s="2"/>
      <c r="XEV50" s="2"/>
    </row>
    <row r="51" spans="2:17 16375:16376" ht="24" customHeight="1">
      <c r="B51" s="113" t="s">
        <v>328</v>
      </c>
      <c r="C51" s="114" t="s">
        <v>329</v>
      </c>
      <c r="D51" s="114"/>
      <c r="E51" s="115">
        <v>3049.95</v>
      </c>
      <c r="F51" s="163">
        <f t="shared" si="0"/>
        <v>3659.9399999999996</v>
      </c>
      <c r="G51" s="113" t="s">
        <v>322</v>
      </c>
      <c r="H51" s="114" t="s">
        <v>322</v>
      </c>
      <c r="I51" s="114"/>
      <c r="J51" s="114"/>
      <c r="K51" s="113" t="s">
        <v>323</v>
      </c>
      <c r="L51" s="114" t="s">
        <v>145</v>
      </c>
      <c r="M51" s="114" t="s">
        <v>323</v>
      </c>
      <c r="N51" s="114" t="s">
        <v>145</v>
      </c>
      <c r="O51" s="181"/>
      <c r="P51" s="702"/>
      <c r="Q51" s="705"/>
      <c r="XEU51" s="2"/>
      <c r="XEV51" s="2"/>
    </row>
    <row r="52" spans="2:17 16375:16376" ht="24" customHeight="1">
      <c r="B52" s="117" t="s">
        <v>330</v>
      </c>
      <c r="C52" s="118" t="s">
        <v>331</v>
      </c>
      <c r="D52" s="118"/>
      <c r="E52" s="119">
        <v>3201.81</v>
      </c>
      <c r="F52" s="162">
        <f t="shared" si="0"/>
        <v>3842.1719999999996</v>
      </c>
      <c r="G52" s="117" t="s">
        <v>322</v>
      </c>
      <c r="H52" s="118" t="s">
        <v>322</v>
      </c>
      <c r="I52" s="118"/>
      <c r="J52" s="118"/>
      <c r="K52" s="117" t="s">
        <v>323</v>
      </c>
      <c r="L52" s="118" t="s">
        <v>145</v>
      </c>
      <c r="M52" s="118" t="s">
        <v>323</v>
      </c>
      <c r="N52" s="118" t="s">
        <v>145</v>
      </c>
      <c r="O52" s="134"/>
      <c r="P52" s="700"/>
      <c r="Q52" s="703"/>
      <c r="XEU52" s="2"/>
      <c r="XEV52" s="2"/>
    </row>
    <row r="53" spans="2:17 16375:16376" ht="24" hidden="1" customHeight="1">
      <c r="B53" s="113" t="s">
        <v>204</v>
      </c>
      <c r="C53" s="114" t="s">
        <v>205</v>
      </c>
      <c r="D53" s="114"/>
      <c r="E53" s="115">
        <v>3100.76</v>
      </c>
      <c r="F53" s="163">
        <f t="shared" si="0"/>
        <v>3720.9120000000003</v>
      </c>
      <c r="G53" s="113" t="s">
        <v>150</v>
      </c>
      <c r="H53" s="114" t="s">
        <v>150</v>
      </c>
      <c r="I53" s="114"/>
      <c r="J53" s="114"/>
      <c r="K53" s="113" t="s">
        <v>87</v>
      </c>
      <c r="L53" s="114" t="s">
        <v>95</v>
      </c>
      <c r="M53" s="114" t="s">
        <v>87</v>
      </c>
      <c r="N53" s="114" t="s">
        <v>95</v>
      </c>
      <c r="O53" s="180"/>
      <c r="P53" s="699"/>
      <c r="Q53" s="703"/>
      <c r="XEU53" s="2"/>
      <c r="XEV53" s="2"/>
    </row>
    <row r="54" spans="2:17 16375:16376" ht="24" hidden="1" customHeight="1">
      <c r="B54" s="117" t="s">
        <v>367</v>
      </c>
      <c r="C54" s="118" t="s">
        <v>205</v>
      </c>
      <c r="D54" s="118"/>
      <c r="E54" s="119">
        <v>3100.76</v>
      </c>
      <c r="F54" s="162">
        <f t="shared" si="0"/>
        <v>3720.9120000000003</v>
      </c>
      <c r="G54" s="117" t="s">
        <v>150</v>
      </c>
      <c r="H54" s="118" t="s">
        <v>150</v>
      </c>
      <c r="I54" s="118"/>
      <c r="J54" s="118"/>
      <c r="K54" s="117" t="s">
        <v>87</v>
      </c>
      <c r="L54" s="118" t="s">
        <v>95</v>
      </c>
      <c r="M54" s="118" t="s">
        <v>87</v>
      </c>
      <c r="N54" s="118" t="s">
        <v>95</v>
      </c>
      <c r="O54" s="134"/>
      <c r="P54" s="700"/>
      <c r="Q54" s="703"/>
      <c r="XEU54" s="2"/>
      <c r="XEV54" s="2"/>
    </row>
    <row r="55" spans="2:17 16375:16376" ht="24" customHeight="1">
      <c r="B55" s="113" t="s">
        <v>347</v>
      </c>
      <c r="C55" s="114" t="s">
        <v>348</v>
      </c>
      <c r="D55" s="114"/>
      <c r="E55" s="115">
        <v>5925</v>
      </c>
      <c r="F55" s="163">
        <f t="shared" si="0"/>
        <v>7110</v>
      </c>
      <c r="G55" s="113" t="s">
        <v>322</v>
      </c>
      <c r="H55" s="114" t="s">
        <v>322</v>
      </c>
      <c r="I55" s="114"/>
      <c r="J55" s="114"/>
      <c r="K55" s="113" t="s">
        <v>90</v>
      </c>
      <c r="L55" s="114" t="s">
        <v>90</v>
      </c>
      <c r="M55" s="114" t="s">
        <v>90</v>
      </c>
      <c r="N55" s="114" t="s">
        <v>90</v>
      </c>
      <c r="O55" s="180"/>
      <c r="P55" s="699"/>
      <c r="Q55" s="705"/>
      <c r="XEU55" s="2"/>
      <c r="XEV55" s="2"/>
    </row>
    <row r="56" spans="2:17 16375:16376" ht="24" customHeight="1">
      <c r="B56" s="117" t="s">
        <v>349</v>
      </c>
      <c r="C56" s="118" t="s">
        <v>350</v>
      </c>
      <c r="D56" s="118"/>
      <c r="E56" s="119">
        <v>3786.21</v>
      </c>
      <c r="F56" s="162">
        <f t="shared" si="0"/>
        <v>4543.4520000000002</v>
      </c>
      <c r="G56" s="117" t="s">
        <v>322</v>
      </c>
      <c r="H56" s="118" t="s">
        <v>322</v>
      </c>
      <c r="I56" s="118"/>
      <c r="J56" s="118"/>
      <c r="K56" s="117" t="s">
        <v>90</v>
      </c>
      <c r="L56" s="118" t="s">
        <v>95</v>
      </c>
      <c r="M56" s="118" t="s">
        <v>90</v>
      </c>
      <c r="N56" s="118" t="s">
        <v>95</v>
      </c>
      <c r="O56" s="134"/>
      <c r="P56" s="700"/>
      <c r="Q56" s="703"/>
      <c r="XEU56" s="2"/>
      <c r="XEV56" s="2"/>
    </row>
    <row r="57" spans="2:17 16375:16376" ht="24" customHeight="1">
      <c r="B57" s="113" t="s">
        <v>332</v>
      </c>
      <c r="C57" s="114" t="s">
        <v>333</v>
      </c>
      <c r="D57" s="114"/>
      <c r="E57" s="115">
        <v>4122.7700000000004</v>
      </c>
      <c r="F57" s="163">
        <f t="shared" si="0"/>
        <v>4947.3240000000005</v>
      </c>
      <c r="G57" s="113" t="s">
        <v>322</v>
      </c>
      <c r="H57" s="114" t="s">
        <v>322</v>
      </c>
      <c r="I57" s="114"/>
      <c r="J57" s="114"/>
      <c r="K57" s="113" t="s">
        <v>323</v>
      </c>
      <c r="L57" s="114" t="s">
        <v>145</v>
      </c>
      <c r="M57" s="114" t="s">
        <v>323</v>
      </c>
      <c r="N57" s="114" t="s">
        <v>145</v>
      </c>
      <c r="O57" s="181"/>
      <c r="P57" s="702"/>
      <c r="Q57" s="705"/>
      <c r="XEU57" s="2"/>
      <c r="XEV57" s="2"/>
    </row>
    <row r="58" spans="2:17 16375:16376" ht="24" customHeight="1">
      <c r="B58" s="117" t="s">
        <v>334</v>
      </c>
      <c r="C58" s="118" t="s">
        <v>335</v>
      </c>
      <c r="D58" s="118"/>
      <c r="E58" s="119">
        <v>4363.46</v>
      </c>
      <c r="F58" s="162">
        <f t="shared" si="0"/>
        <v>5236.152</v>
      </c>
      <c r="G58" s="117" t="s">
        <v>322</v>
      </c>
      <c r="H58" s="118" t="s">
        <v>322</v>
      </c>
      <c r="I58" s="118"/>
      <c r="J58" s="118"/>
      <c r="K58" s="117" t="s">
        <v>323</v>
      </c>
      <c r="L58" s="118" t="s">
        <v>145</v>
      </c>
      <c r="M58" s="118" t="s">
        <v>323</v>
      </c>
      <c r="N58" s="118" t="s">
        <v>145</v>
      </c>
      <c r="O58" s="134"/>
      <c r="P58" s="700"/>
      <c r="Q58" s="703"/>
      <c r="XEU58" s="2"/>
      <c r="XEV58" s="2"/>
    </row>
    <row r="59" spans="2:17 16375:16376" ht="24" hidden="1" customHeight="1">
      <c r="B59" s="113" t="s">
        <v>206</v>
      </c>
      <c r="C59" s="114" t="s">
        <v>207</v>
      </c>
      <c r="D59" s="114"/>
      <c r="E59" s="115">
        <v>4363.46</v>
      </c>
      <c r="F59" s="163">
        <f t="shared" si="0"/>
        <v>5236.152</v>
      </c>
      <c r="G59" s="113" t="s">
        <v>208</v>
      </c>
      <c r="H59" s="114" t="s">
        <v>208</v>
      </c>
      <c r="I59" s="114"/>
      <c r="J59" s="114"/>
      <c r="K59" s="113" t="s">
        <v>87</v>
      </c>
      <c r="L59" s="114" t="s">
        <v>150</v>
      </c>
      <c r="M59" s="114" t="s">
        <v>87</v>
      </c>
      <c r="N59" s="114" t="s">
        <v>150</v>
      </c>
      <c r="O59" s="180"/>
      <c r="P59" s="699"/>
      <c r="Q59" s="703"/>
      <c r="XEU59" s="2"/>
      <c r="XEV59" s="2"/>
    </row>
    <row r="60" spans="2:17 16375:16376" ht="24" hidden="1" customHeight="1">
      <c r="B60" s="117" t="s">
        <v>368</v>
      </c>
      <c r="C60" s="118" t="s">
        <v>207</v>
      </c>
      <c r="D60" s="118"/>
      <c r="E60" s="119">
        <v>4363.46</v>
      </c>
      <c r="F60" s="162">
        <f t="shared" si="0"/>
        <v>5236.152</v>
      </c>
      <c r="G60" s="117" t="s">
        <v>208</v>
      </c>
      <c r="H60" s="118" t="s">
        <v>208</v>
      </c>
      <c r="I60" s="118"/>
      <c r="J60" s="118"/>
      <c r="K60" s="117" t="s">
        <v>87</v>
      </c>
      <c r="L60" s="118" t="s">
        <v>150</v>
      </c>
      <c r="M60" s="118" t="s">
        <v>87</v>
      </c>
      <c r="N60" s="118" t="s">
        <v>150</v>
      </c>
      <c r="O60" s="134"/>
      <c r="P60" s="700"/>
      <c r="Q60" s="703"/>
      <c r="XEU60" s="2"/>
      <c r="XEV60" s="2"/>
    </row>
    <row r="61" spans="2:17 16375:16376" ht="24" customHeight="1">
      <c r="B61" s="113" t="s">
        <v>336</v>
      </c>
      <c r="C61" s="114" t="s">
        <v>337</v>
      </c>
      <c r="D61" s="114"/>
      <c r="E61" s="115">
        <v>4878.99</v>
      </c>
      <c r="F61" s="163">
        <f t="shared" si="0"/>
        <v>5854.7879999999996</v>
      </c>
      <c r="G61" s="113" t="s">
        <v>322</v>
      </c>
      <c r="H61" s="114" t="s">
        <v>322</v>
      </c>
      <c r="I61" s="114"/>
      <c r="J61" s="114"/>
      <c r="K61" s="113" t="s">
        <v>323</v>
      </c>
      <c r="L61" s="114" t="s">
        <v>145</v>
      </c>
      <c r="M61" s="114" t="s">
        <v>323</v>
      </c>
      <c r="N61" s="114" t="s">
        <v>145</v>
      </c>
      <c r="O61" s="180"/>
      <c r="P61" s="699"/>
      <c r="Q61" s="705"/>
      <c r="XEU61" s="2"/>
      <c r="XEV61" s="2"/>
    </row>
    <row r="62" spans="2:17 16375:16376" ht="24" customHeight="1">
      <c r="B62" s="117" t="s">
        <v>209</v>
      </c>
      <c r="C62" s="118" t="s">
        <v>210</v>
      </c>
      <c r="D62" s="118"/>
      <c r="E62" s="119">
        <v>4985.68</v>
      </c>
      <c r="F62" s="162">
        <f t="shared" si="0"/>
        <v>5982.8159999999998</v>
      </c>
      <c r="G62" s="117" t="s">
        <v>194</v>
      </c>
      <c r="H62" s="118" t="s">
        <v>194</v>
      </c>
      <c r="I62" s="118"/>
      <c r="J62" s="118"/>
      <c r="K62" s="117" t="s">
        <v>87</v>
      </c>
      <c r="L62" s="118" t="s">
        <v>150</v>
      </c>
      <c r="M62" s="118" t="s">
        <v>87</v>
      </c>
      <c r="N62" s="118" t="s">
        <v>150</v>
      </c>
      <c r="O62" s="134"/>
      <c r="P62" s="700"/>
      <c r="Q62" s="703"/>
      <c r="XEU62" s="2"/>
      <c r="XEV62" s="2"/>
    </row>
    <row r="63" spans="2:17 16375:16376" ht="24" hidden="1" customHeight="1">
      <c r="B63" s="113" t="s">
        <v>352</v>
      </c>
      <c r="C63" s="114" t="s">
        <v>210</v>
      </c>
      <c r="D63" s="114"/>
      <c r="E63" s="115">
        <v>4985.68</v>
      </c>
      <c r="F63" s="163">
        <f t="shared" si="0"/>
        <v>5982.8159999999998</v>
      </c>
      <c r="G63" s="113" t="s">
        <v>194</v>
      </c>
      <c r="H63" s="114" t="s">
        <v>194</v>
      </c>
      <c r="I63" s="114"/>
      <c r="J63" s="114"/>
      <c r="K63" s="113" t="s">
        <v>87</v>
      </c>
      <c r="L63" s="114" t="s">
        <v>150</v>
      </c>
      <c r="M63" s="114" t="s">
        <v>87</v>
      </c>
      <c r="N63" s="114" t="s">
        <v>150</v>
      </c>
      <c r="O63" s="180"/>
      <c r="P63" s="699"/>
      <c r="Q63" s="703"/>
      <c r="XEU63" s="2"/>
      <c r="XEV63" s="2"/>
    </row>
    <row r="64" spans="2:17 16375:16376" ht="24" customHeight="1">
      <c r="B64" s="144" t="s">
        <v>338</v>
      </c>
      <c r="C64" s="145" t="s">
        <v>339</v>
      </c>
      <c r="D64" s="145"/>
      <c r="E64" s="146">
        <v>5881.01</v>
      </c>
      <c r="F64" s="704">
        <f t="shared" si="0"/>
        <v>7057.2120000000004</v>
      </c>
      <c r="G64" s="144" t="s">
        <v>322</v>
      </c>
      <c r="H64" s="145" t="s">
        <v>322</v>
      </c>
      <c r="I64" s="145"/>
      <c r="J64" s="145"/>
      <c r="K64" s="144" t="s">
        <v>323</v>
      </c>
      <c r="L64" s="145" t="s">
        <v>164</v>
      </c>
      <c r="M64" s="145" t="s">
        <v>323</v>
      </c>
      <c r="N64" s="145" t="s">
        <v>164</v>
      </c>
      <c r="O64" s="180"/>
      <c r="P64" s="700"/>
      <c r="Q64" s="705"/>
      <c r="XEU64" s="2"/>
      <c r="XEV64" s="2"/>
    </row>
    <row r="65" spans="2:17" ht="16.2">
      <c r="B65" s="118"/>
      <c r="C65" s="118"/>
      <c r="D65" s="118"/>
      <c r="E65" s="119"/>
      <c r="F65" s="119"/>
      <c r="G65" s="118"/>
      <c r="H65" s="118"/>
      <c r="I65" s="118"/>
      <c r="J65" s="118"/>
      <c r="K65" s="118"/>
      <c r="L65" s="118"/>
      <c r="M65" s="118"/>
      <c r="N65" s="118"/>
      <c r="O65" s="148"/>
      <c r="P65" s="148"/>
      <c r="Q65" s="148"/>
    </row>
    <row r="66" spans="2:17" ht="39.6">
      <c r="B66" s="137" t="s">
        <v>448</v>
      </c>
      <c r="C66" s="138" t="s">
        <v>449</v>
      </c>
      <c r="D66"/>
      <c r="E66"/>
      <c r="L66"/>
      <c r="N66"/>
      <c r="O66"/>
    </row>
    <row r="67" spans="2:17" ht="39.6">
      <c r="B67" s="139"/>
      <c r="C67" s="138"/>
      <c r="D67"/>
      <c r="E67"/>
      <c r="L67"/>
      <c r="N67"/>
      <c r="O67"/>
    </row>
    <row r="68" spans="2:17" ht="29.4">
      <c r="B68" s="132" t="s">
        <v>422</v>
      </c>
      <c r="C68" s="138" t="s">
        <v>450</v>
      </c>
      <c r="D68"/>
      <c r="E68"/>
      <c r="L68"/>
      <c r="N68"/>
      <c r="O68"/>
    </row>
    <row r="69" spans="2:17" ht="29.4">
      <c r="B69" s="140"/>
      <c r="C69" s="138"/>
      <c r="D69"/>
      <c r="E69"/>
      <c r="L69"/>
      <c r="N69"/>
      <c r="O69"/>
    </row>
    <row r="70" spans="2:17" ht="39.6">
      <c r="B70" s="133" t="s">
        <v>447</v>
      </c>
      <c r="C70" s="138" t="s">
        <v>451</v>
      </c>
      <c r="D70"/>
      <c r="E70"/>
      <c r="L70"/>
      <c r="N70"/>
      <c r="O70"/>
    </row>
    <row r="71" spans="2:17" ht="16.2">
      <c r="B71"/>
      <c r="C71"/>
      <c r="D71"/>
      <c r="E71"/>
      <c r="L71"/>
      <c r="N71"/>
      <c r="O71"/>
      <c r="P71" s="148"/>
      <c r="Q71" s="148"/>
    </row>
    <row r="72" spans="2:17" ht="16.2">
      <c r="B72"/>
      <c r="C72"/>
      <c r="D72"/>
      <c r="E72"/>
      <c r="L72"/>
      <c r="N72"/>
      <c r="O72"/>
      <c r="P72" s="148"/>
      <c r="Q72" s="148"/>
    </row>
    <row r="73" spans="2:17" ht="22.8">
      <c r="B73" s="485" t="s">
        <v>75</v>
      </c>
      <c r="C73" s="485"/>
      <c r="D73" s="485"/>
      <c r="E73"/>
      <c r="L73"/>
      <c r="N73"/>
      <c r="O73"/>
      <c r="P73" s="148"/>
      <c r="Q73" s="148"/>
    </row>
  </sheetData>
  <mergeCells count="50">
    <mergeCell ref="E29:F29"/>
    <mergeCell ref="P23:P25"/>
    <mergeCell ref="B26:Q27"/>
    <mergeCell ref="B28:Q28"/>
    <mergeCell ref="B73:D73"/>
    <mergeCell ref="O23:O25"/>
    <mergeCell ref="Q23:Q2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D20:D21"/>
    <mergeCell ref="E20:E21"/>
    <mergeCell ref="F20:F21"/>
    <mergeCell ref="B17:D17"/>
    <mergeCell ref="E17:I17"/>
    <mergeCell ref="O20:O21"/>
    <mergeCell ref="B23:B25"/>
    <mergeCell ref="C23:D25"/>
    <mergeCell ref="E23:E25"/>
    <mergeCell ref="F23:F25"/>
    <mergeCell ref="G23:N23"/>
    <mergeCell ref="G24:J24"/>
    <mergeCell ref="K24:N24"/>
    <mergeCell ref="G20:G21"/>
    <mergeCell ref="H20:I21"/>
    <mergeCell ref="J20:K21"/>
    <mergeCell ref="L20:L21"/>
    <mergeCell ref="M20:N21"/>
    <mergeCell ref="B20:B21"/>
    <mergeCell ref="C20:C21"/>
  </mergeCells>
  <hyperlinks>
    <hyperlink ref="L6" r:id="rId1" xr:uid="{00000000-0004-0000-0B00-000000000000}"/>
    <hyperlink ref="L8" r:id="rId2" xr:uid="{00000000-0004-0000-0B00-000001000000}"/>
    <hyperlink ref="L10" r:id="rId3" xr:uid="{00000000-0004-0000-0B00-000002000000}"/>
    <hyperlink ref="L12" r:id="rId4" xr:uid="{00000000-0004-0000-0B00-000003000000}"/>
    <hyperlink ref="L14" r:id="rId5" location="introduce-cool-config" xr:uid="{00000000-0004-0000-0B00-000004000000}"/>
    <hyperlink ref="B73" location="Содержание!A1" display="Вернуться к Содержанию" xr:uid="{4E2256A9-D143-41BE-9149-B1A26FE7FCDA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K181"/>
  <sheetViews>
    <sheetView showGridLines="0" topLeftCell="A52" zoomScale="55" zoomScaleNormal="55" workbookViewId="0">
      <selection activeCell="B115" sqref="B115"/>
    </sheetView>
  </sheetViews>
  <sheetFormatPr defaultColWidth="12.44140625" defaultRowHeight="13.2"/>
  <cols>
    <col min="1" max="1" width="18" style="2" customWidth="1"/>
    <col min="2" max="2" width="17.88671875" style="2" customWidth="1"/>
    <col min="3" max="3" width="21" style="2" customWidth="1"/>
    <col min="4" max="4" width="16.33203125" style="2" customWidth="1"/>
    <col min="5" max="5" width="15" style="2" customWidth="1"/>
    <col min="6" max="6" width="19.5546875" customWidth="1"/>
    <col min="12" max="12" width="17.88671875" style="2" customWidth="1"/>
    <col min="14" max="14" width="14.21875" style="2" customWidth="1"/>
    <col min="15" max="15" width="20.44140625" style="2" customWidth="1"/>
    <col min="16" max="18" width="16.77734375" customWidth="1"/>
  </cols>
  <sheetData>
    <row r="1" spans="2:22">
      <c r="S1" s="67"/>
      <c r="T1" s="67"/>
      <c r="U1" s="67"/>
      <c r="V1" s="67"/>
    </row>
    <row r="2" spans="2:22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S2" s="67"/>
      <c r="T2" s="67"/>
      <c r="U2" s="67"/>
      <c r="V2" s="67"/>
    </row>
    <row r="3" spans="2:22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  <c r="S3" s="67"/>
      <c r="T3" s="67"/>
      <c r="U3" s="67"/>
      <c r="V3" s="67"/>
    </row>
    <row r="4" spans="2:22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  <c r="S4" s="67"/>
      <c r="T4" s="67"/>
      <c r="U4" s="67"/>
      <c r="V4" s="67"/>
    </row>
    <row r="5" spans="2:22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  <c r="R5" s="2"/>
      <c r="S5" s="67"/>
      <c r="T5" s="67"/>
      <c r="U5" s="67"/>
      <c r="V5" s="67"/>
    </row>
    <row r="6" spans="2:22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2"/>
      <c r="Q6" s="2"/>
      <c r="R6" s="2"/>
      <c r="S6" s="67"/>
      <c r="T6" s="67"/>
      <c r="U6" s="67"/>
      <c r="V6" s="67"/>
    </row>
    <row r="7" spans="2:22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  <c r="R7" s="2"/>
      <c r="S7" s="67"/>
      <c r="T7" s="67"/>
      <c r="U7" s="67"/>
      <c r="V7" s="67"/>
    </row>
    <row r="8" spans="2:22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2"/>
      <c r="Q8" s="2"/>
      <c r="R8" s="2"/>
      <c r="S8" s="67"/>
      <c r="T8" s="67"/>
      <c r="U8" s="67"/>
      <c r="V8" s="67"/>
    </row>
    <row r="9" spans="2:22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  <c r="R9" s="2"/>
      <c r="S9" s="67"/>
      <c r="T9" s="67"/>
      <c r="U9" s="67"/>
      <c r="V9" s="67"/>
    </row>
    <row r="10" spans="2:22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2"/>
      <c r="Q10" s="2"/>
      <c r="R10" s="2"/>
      <c r="S10" s="67"/>
      <c r="T10" s="67"/>
      <c r="U10" s="67"/>
      <c r="V10" s="67"/>
    </row>
    <row r="11" spans="2:22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  <c r="R11" s="2"/>
      <c r="S11" s="67"/>
      <c r="T11" s="67"/>
      <c r="U11" s="67"/>
      <c r="V11" s="67"/>
    </row>
    <row r="12" spans="2:22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2"/>
      <c r="Q12" s="2"/>
      <c r="R12" s="2"/>
      <c r="S12" s="67"/>
      <c r="T12" s="67"/>
      <c r="U12" s="67"/>
      <c r="V12" s="67"/>
    </row>
    <row r="13" spans="2:22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  <c r="R13" s="2"/>
      <c r="S13" s="67"/>
      <c r="T13" s="67"/>
      <c r="U13" s="67"/>
      <c r="V13" s="67"/>
    </row>
    <row r="14" spans="2:22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2"/>
      <c r="Q14" s="2"/>
      <c r="R14" s="2"/>
      <c r="S14" s="67"/>
      <c r="T14" s="67"/>
      <c r="U14" s="67"/>
      <c r="V14" s="67"/>
    </row>
    <row r="15" spans="2:22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  <c r="R15" s="2"/>
      <c r="S15" s="67"/>
      <c r="T15" s="67"/>
      <c r="U15" s="67"/>
      <c r="V15" s="67"/>
    </row>
    <row r="16" spans="2:22" ht="31.05" customHeight="1">
      <c r="B16" s="483" t="s">
        <v>211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S16" s="67"/>
      <c r="T16" s="67"/>
      <c r="U16" s="67"/>
      <c r="V16" s="67"/>
    </row>
    <row r="17" spans="2:22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S17" s="67"/>
      <c r="T17" s="67"/>
      <c r="U17" s="67"/>
      <c r="V17" s="67"/>
    </row>
    <row r="18" spans="2:22" ht="36.6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S18" s="67"/>
      <c r="T18" s="67"/>
      <c r="U18" s="67"/>
      <c r="V18" s="67"/>
    </row>
    <row r="19" spans="2:22" ht="43.2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43</v>
      </c>
      <c r="S19" s="67"/>
      <c r="T19" s="67"/>
      <c r="U19" s="67"/>
      <c r="V19" s="67"/>
    </row>
    <row r="20" spans="2:22" ht="33.15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S20" s="67"/>
      <c r="T20" s="67"/>
      <c r="U20" s="67"/>
      <c r="V20" s="67"/>
    </row>
    <row r="21" spans="2:22" ht="26.1" customHeight="1">
      <c r="B21" s="474" t="s">
        <v>18</v>
      </c>
      <c r="C21" s="514">
        <v>30</v>
      </c>
      <c r="D21" s="514">
        <v>45</v>
      </c>
      <c r="E21" s="514">
        <v>8</v>
      </c>
      <c r="F21" s="514">
        <v>300</v>
      </c>
      <c r="G21" s="474" t="s">
        <v>48</v>
      </c>
      <c r="H21" s="479">
        <v>0.54</v>
      </c>
      <c r="I21" s="479"/>
      <c r="J21" s="479">
        <v>0.54</v>
      </c>
      <c r="K21" s="479"/>
      <c r="L21" s="514" t="s">
        <v>673</v>
      </c>
      <c r="M21" s="513">
        <v>0.22</v>
      </c>
      <c r="N21" s="513"/>
      <c r="O21" s="522" t="s">
        <v>674</v>
      </c>
      <c r="S21" s="67"/>
      <c r="T21" s="67"/>
      <c r="U21" s="67"/>
      <c r="V21" s="67"/>
    </row>
    <row r="22" spans="2:22" ht="19.649999999999999" customHeight="1">
      <c r="B22" s="530"/>
      <c r="C22" s="514">
        <v>21</v>
      </c>
      <c r="D22" s="514">
        <v>31.5</v>
      </c>
      <c r="E22" s="514">
        <v>8</v>
      </c>
      <c r="F22" s="514">
        <v>80</v>
      </c>
      <c r="G22" s="530"/>
      <c r="H22" s="479"/>
      <c r="I22" s="479"/>
      <c r="J22" s="479"/>
      <c r="K22" s="479"/>
      <c r="L22" s="514"/>
      <c r="M22" s="513">
        <v>1.6E-2</v>
      </c>
      <c r="N22" s="513"/>
      <c r="O22" s="522" t="s">
        <v>49</v>
      </c>
      <c r="S22" s="67"/>
      <c r="T22" s="67"/>
      <c r="U22" s="67"/>
      <c r="V22" s="67"/>
    </row>
    <row r="23" spans="2:22" ht="14.25" customHeight="1">
      <c r="B23" s="475"/>
      <c r="C23" s="514">
        <v>30</v>
      </c>
      <c r="D23" s="514">
        <v>45</v>
      </c>
      <c r="E23" s="514"/>
      <c r="F23" s="514"/>
      <c r="G23" s="475"/>
      <c r="H23" s="514"/>
      <c r="I23" s="479"/>
      <c r="J23" s="479"/>
      <c r="K23" s="479"/>
      <c r="L23" s="514"/>
      <c r="M23" s="522"/>
      <c r="N23" s="513"/>
      <c r="O23" s="522"/>
      <c r="S23" s="67"/>
      <c r="T23" s="67"/>
      <c r="U23" s="67"/>
      <c r="V23" s="67"/>
    </row>
    <row r="24" spans="2:22" ht="36.6" customHeight="1">
      <c r="B24" s="476" t="s">
        <v>665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8"/>
      <c r="S24" s="67"/>
      <c r="T24" s="67"/>
      <c r="U24" s="67"/>
      <c r="V24" s="67"/>
    </row>
    <row r="25" spans="2:22" ht="43.2" customHeight="1">
      <c r="B25" s="480" t="s">
        <v>34</v>
      </c>
      <c r="C25" s="468" t="s">
        <v>35</v>
      </c>
      <c r="D25" s="468" t="s">
        <v>36</v>
      </c>
      <c r="E25" s="468" t="s">
        <v>37</v>
      </c>
      <c r="F25" s="468"/>
      <c r="G25" s="469" t="s">
        <v>38</v>
      </c>
      <c r="H25" s="468" t="s">
        <v>39</v>
      </c>
      <c r="I25" s="468"/>
      <c r="J25" s="468" t="s">
        <v>40</v>
      </c>
      <c r="K25" s="468"/>
      <c r="L25" s="468" t="s">
        <v>41</v>
      </c>
      <c r="M25" s="468" t="s">
        <v>42</v>
      </c>
      <c r="N25" s="468"/>
      <c r="O25" s="468" t="s">
        <v>43</v>
      </c>
      <c r="S25" s="67"/>
      <c r="T25" s="67"/>
      <c r="U25" s="67"/>
      <c r="V25" s="67"/>
    </row>
    <row r="26" spans="2:22" ht="33.15" customHeight="1">
      <c r="B26" s="480"/>
      <c r="C26" s="468"/>
      <c r="D26" s="468"/>
      <c r="E26" s="237" t="s">
        <v>44</v>
      </c>
      <c r="F26" s="237" t="s">
        <v>45</v>
      </c>
      <c r="G26" s="469"/>
      <c r="H26" s="469"/>
      <c r="I26" s="468"/>
      <c r="J26" s="468"/>
      <c r="K26" s="468"/>
      <c r="L26" s="468"/>
      <c r="M26" s="468"/>
      <c r="N26" s="468"/>
      <c r="O26" s="468"/>
      <c r="S26" s="67"/>
      <c r="T26" s="67"/>
      <c r="U26" s="67"/>
      <c r="V26" s="67"/>
    </row>
    <row r="27" spans="2:22" ht="26.1" customHeight="1">
      <c r="B27" s="474" t="s">
        <v>18</v>
      </c>
      <c r="C27" s="514">
        <v>30</v>
      </c>
      <c r="D27" s="514">
        <v>45</v>
      </c>
      <c r="E27" s="514">
        <v>8</v>
      </c>
      <c r="F27" s="514">
        <v>300</v>
      </c>
      <c r="G27" s="474" t="s">
        <v>48</v>
      </c>
      <c r="H27" s="513">
        <v>0.5</v>
      </c>
      <c r="I27" s="513"/>
      <c r="J27" s="513">
        <v>0.5</v>
      </c>
      <c r="K27" s="513"/>
      <c r="L27" s="522" t="s">
        <v>667</v>
      </c>
      <c r="M27" s="513">
        <v>0.22</v>
      </c>
      <c r="N27" s="513"/>
      <c r="O27" s="522" t="s">
        <v>666</v>
      </c>
      <c r="S27" s="67"/>
      <c r="T27" s="67"/>
      <c r="U27" s="67"/>
      <c r="V27" s="67"/>
    </row>
    <row r="28" spans="2:22" ht="19.649999999999999" customHeight="1">
      <c r="B28" s="530"/>
      <c r="C28" s="514">
        <v>21</v>
      </c>
      <c r="D28" s="514">
        <v>31.5</v>
      </c>
      <c r="E28" s="514">
        <v>8</v>
      </c>
      <c r="F28" s="514">
        <v>80</v>
      </c>
      <c r="G28" s="530"/>
      <c r="H28" s="513"/>
      <c r="I28" s="513"/>
      <c r="J28" s="513"/>
      <c r="K28" s="513"/>
      <c r="L28" s="522"/>
      <c r="M28" s="513">
        <v>1.6E-2</v>
      </c>
      <c r="N28" s="513"/>
      <c r="O28" s="522" t="s">
        <v>49</v>
      </c>
      <c r="S28" s="67"/>
      <c r="T28" s="67"/>
      <c r="U28" s="67"/>
      <c r="V28" s="67"/>
    </row>
    <row r="29" spans="2:22" ht="14.25" customHeight="1">
      <c r="B29" s="475"/>
      <c r="C29" s="514">
        <v>30</v>
      </c>
      <c r="D29" s="514">
        <v>45</v>
      </c>
      <c r="E29" s="514"/>
      <c r="F29" s="514"/>
      <c r="G29" s="475"/>
      <c r="H29" s="522"/>
      <c r="I29" s="513"/>
      <c r="J29" s="513"/>
      <c r="K29" s="513"/>
      <c r="L29" s="522"/>
      <c r="M29" s="522"/>
      <c r="N29" s="513"/>
      <c r="O29" s="522"/>
      <c r="S29" s="67"/>
      <c r="T29" s="67"/>
      <c r="U29" s="67"/>
      <c r="V29" s="67"/>
    </row>
    <row r="30" spans="2:22" ht="25.8" customHeight="1">
      <c r="B30" s="38"/>
      <c r="C30" s="62"/>
      <c r="D30" s="62"/>
      <c r="E30" s="62"/>
      <c r="F30" s="62"/>
      <c r="G30" s="62"/>
      <c r="H30" s="62"/>
      <c r="I30" s="38"/>
      <c r="J30" s="38"/>
      <c r="K30" s="38"/>
      <c r="L30" s="62"/>
      <c r="M30" s="62"/>
      <c r="N30" s="38"/>
      <c r="O30" s="271"/>
      <c r="S30" s="67"/>
      <c r="T30" s="67"/>
      <c r="U30" s="67"/>
      <c r="V30" s="67"/>
    </row>
    <row r="31" spans="2:22" ht="30.15" customHeight="1">
      <c r="B31" s="523" t="s">
        <v>50</v>
      </c>
      <c r="C31" s="493" t="s">
        <v>51</v>
      </c>
      <c r="D31" s="493"/>
      <c r="E31" s="495" t="s">
        <v>52</v>
      </c>
      <c r="F31" s="495" t="s">
        <v>523</v>
      </c>
      <c r="G31" s="521" t="s">
        <v>54</v>
      </c>
      <c r="H31" s="521"/>
      <c r="I31" s="521"/>
      <c r="J31" s="521"/>
      <c r="K31" s="521"/>
      <c r="L31" s="521"/>
      <c r="M31" s="521"/>
      <c r="N31" s="521"/>
      <c r="O31" s="489" t="s">
        <v>421</v>
      </c>
      <c r="P31" s="521" t="s">
        <v>446</v>
      </c>
      <c r="Q31" s="61"/>
      <c r="R31" s="67"/>
      <c r="S31" s="67"/>
      <c r="T31" s="67"/>
      <c r="U31" s="67"/>
    </row>
    <row r="32" spans="2:22" ht="15.6" customHeight="1">
      <c r="B32" s="523"/>
      <c r="C32" s="493"/>
      <c r="D32" s="493"/>
      <c r="E32" s="495"/>
      <c r="F32" s="495"/>
      <c r="G32" s="489" t="s">
        <v>56</v>
      </c>
      <c r="H32" s="489"/>
      <c r="I32" s="489"/>
      <c r="J32" s="489"/>
      <c r="K32" s="489" t="s">
        <v>57</v>
      </c>
      <c r="L32" s="489"/>
      <c r="M32" s="489"/>
      <c r="N32" s="489"/>
      <c r="O32" s="487"/>
      <c r="P32" s="521"/>
      <c r="Q32" s="61"/>
      <c r="R32" s="67"/>
      <c r="S32" s="67"/>
      <c r="T32" s="67"/>
      <c r="U32" s="67"/>
    </row>
    <row r="33" spans="1:21 16359:16365" ht="16.2">
      <c r="B33" s="523"/>
      <c r="C33" s="493"/>
      <c r="D33" s="493"/>
      <c r="E33" s="495"/>
      <c r="F33" s="495"/>
      <c r="G33" s="126" t="s">
        <v>58</v>
      </c>
      <c r="H33" s="127" t="s">
        <v>59</v>
      </c>
      <c r="I33" s="127" t="s">
        <v>60</v>
      </c>
      <c r="J33" s="128" t="s">
        <v>61</v>
      </c>
      <c r="K33" s="126" t="s">
        <v>62</v>
      </c>
      <c r="L33" s="127" t="s">
        <v>63</v>
      </c>
      <c r="M33" s="127" t="s">
        <v>64</v>
      </c>
      <c r="N33" s="128" t="s">
        <v>65</v>
      </c>
      <c r="O33" s="488"/>
      <c r="P33" s="521"/>
      <c r="Q33" s="61"/>
      <c r="R33" s="67"/>
      <c r="S33" s="67"/>
      <c r="T33" s="67"/>
      <c r="U33" s="67"/>
    </row>
    <row r="34" spans="1:21 16359:16365" ht="13.2" customHeight="1">
      <c r="B34" s="213" t="s">
        <v>211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65"/>
      <c r="R34" s="67"/>
      <c r="S34" s="67"/>
      <c r="T34" s="67"/>
      <c r="U34" s="67"/>
      <c r="XEJ34" s="2"/>
      <c r="XEK34" s="2"/>
    </row>
    <row r="35" spans="1:21 16359:16365" ht="13.2" customHeight="1"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65"/>
      <c r="R35" s="67"/>
      <c r="S35" s="67"/>
      <c r="T35" s="67"/>
      <c r="U35" s="67"/>
      <c r="XEJ35" s="2"/>
      <c r="XEK35" s="2"/>
    </row>
    <row r="36" spans="1:21 16359:16365" ht="16.2">
      <c r="B36" s="223" t="s">
        <v>212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74"/>
      <c r="R36" s="67"/>
      <c r="S36" s="67"/>
      <c r="T36" s="67"/>
      <c r="U36" s="67"/>
      <c r="XEJ36" s="2"/>
      <c r="XEK36" s="2"/>
    </row>
    <row r="37" spans="1:21 16359:16365" ht="16.95" customHeight="1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60"/>
      <c r="Q37" s="69"/>
      <c r="R37" s="67"/>
      <c r="S37" s="67"/>
      <c r="T37" s="67"/>
      <c r="U37" s="67"/>
      <c r="XEE37" s="2"/>
      <c r="XEF37" s="2"/>
    </row>
    <row r="38" spans="1:21 16359:16365" ht="25.8" customHeight="1" thickBot="1">
      <c r="B38" s="279"/>
      <c r="C38" s="280"/>
      <c r="D38" s="280"/>
      <c r="E38" s="591" t="s">
        <v>510</v>
      </c>
      <c r="F38" s="591"/>
      <c r="G38" s="280"/>
      <c r="H38" s="280"/>
      <c r="I38" s="280"/>
      <c r="J38" s="280"/>
      <c r="K38" s="280"/>
      <c r="L38" s="280"/>
      <c r="M38" s="280"/>
      <c r="N38" s="280"/>
      <c r="O38" s="280"/>
      <c r="P38" s="281"/>
      <c r="Q38" s="69"/>
      <c r="R38" s="67"/>
      <c r="S38" s="67"/>
      <c r="T38" s="67"/>
      <c r="U38" s="67"/>
      <c r="XEE38" s="2"/>
      <c r="XEF38" s="2"/>
    </row>
    <row r="39" spans="1:21 16359:16365" ht="24" customHeight="1">
      <c r="A39" s="510" t="s">
        <v>681</v>
      </c>
      <c r="B39" s="607" t="s">
        <v>876</v>
      </c>
      <c r="C39" s="608" t="s">
        <v>874</v>
      </c>
      <c r="D39" s="609"/>
      <c r="E39" s="610">
        <v>3254.74</v>
      </c>
      <c r="F39" s="610">
        <v>3905.68</v>
      </c>
      <c r="G39" s="607"/>
      <c r="H39" s="611"/>
      <c r="I39" s="611" t="s">
        <v>232</v>
      </c>
      <c r="J39" s="612" t="s">
        <v>232</v>
      </c>
      <c r="K39" s="608" t="s">
        <v>214</v>
      </c>
      <c r="L39" s="611"/>
      <c r="M39" s="611"/>
      <c r="N39" s="613" t="s">
        <v>214</v>
      </c>
      <c r="O39" s="626"/>
      <c r="P39" s="615"/>
      <c r="Q39" s="140"/>
      <c r="S39" s="230"/>
    </row>
    <row r="40" spans="1:21 16359:16365" ht="24" customHeight="1">
      <c r="A40" s="511"/>
      <c r="B40" s="113" t="s">
        <v>875</v>
      </c>
      <c r="C40" s="171" t="s">
        <v>874</v>
      </c>
      <c r="D40" s="171"/>
      <c r="E40" s="616">
        <v>3254.74</v>
      </c>
      <c r="F40" s="616">
        <f>E40*1.2</f>
        <v>3905.6879999999996</v>
      </c>
      <c r="G40" s="113" t="s">
        <v>213</v>
      </c>
      <c r="H40" s="171" t="s">
        <v>213</v>
      </c>
      <c r="I40" s="171"/>
      <c r="J40" s="116"/>
      <c r="K40" s="171" t="s">
        <v>214</v>
      </c>
      <c r="L40" s="171"/>
      <c r="M40" s="171"/>
      <c r="N40" s="116" t="s">
        <v>214</v>
      </c>
      <c r="O40" s="236"/>
      <c r="P40" s="617"/>
      <c r="Q40" s="140"/>
      <c r="S40" s="230"/>
    </row>
    <row r="41" spans="1:21 16359:16365" ht="24" customHeight="1">
      <c r="A41" s="511"/>
      <c r="B41" s="117" t="s">
        <v>873</v>
      </c>
      <c r="C41" s="172" t="s">
        <v>870</v>
      </c>
      <c r="D41" s="172"/>
      <c r="E41" s="173">
        <v>3254.74</v>
      </c>
      <c r="F41" s="173">
        <f>E41*1.2</f>
        <v>3905.6879999999996</v>
      </c>
      <c r="G41" s="117" t="s">
        <v>215</v>
      </c>
      <c r="H41" s="172" t="s">
        <v>215</v>
      </c>
      <c r="I41" s="172"/>
      <c r="J41" s="120"/>
      <c r="K41" s="172" t="s">
        <v>213</v>
      </c>
      <c r="L41" s="172"/>
      <c r="M41" s="172"/>
      <c r="N41" s="120" t="s">
        <v>213</v>
      </c>
      <c r="O41" s="236"/>
      <c r="P41" s="617"/>
      <c r="Q41" s="140"/>
      <c r="S41" s="230"/>
    </row>
    <row r="42" spans="1:21 16359:16365" ht="24" customHeight="1">
      <c r="A42" s="511"/>
      <c r="B42" s="113" t="s">
        <v>872</v>
      </c>
      <c r="C42" s="171" t="s">
        <v>870</v>
      </c>
      <c r="D42" s="171"/>
      <c r="E42" s="616">
        <v>3254.74</v>
      </c>
      <c r="F42" s="616">
        <f>E42*1.2</f>
        <v>3905.6879999999996</v>
      </c>
      <c r="G42" s="113"/>
      <c r="H42" s="171"/>
      <c r="I42" s="171" t="s">
        <v>215</v>
      </c>
      <c r="J42" s="116" t="s">
        <v>215</v>
      </c>
      <c r="K42" s="171" t="s">
        <v>213</v>
      </c>
      <c r="L42" s="171"/>
      <c r="M42" s="171"/>
      <c r="N42" s="116" t="s">
        <v>213</v>
      </c>
      <c r="O42" s="236"/>
      <c r="P42" s="617"/>
      <c r="Q42" s="140"/>
      <c r="S42" s="230"/>
    </row>
    <row r="43" spans="1:21 16359:16365" ht="24" customHeight="1">
      <c r="A43" s="511"/>
      <c r="B43" s="117" t="s">
        <v>871</v>
      </c>
      <c r="C43" s="172" t="s">
        <v>870</v>
      </c>
      <c r="D43" s="172"/>
      <c r="E43" s="173">
        <v>3254.74</v>
      </c>
      <c r="F43" s="173">
        <f>E43*1.2</f>
        <v>3905.6879999999996</v>
      </c>
      <c r="G43" s="117"/>
      <c r="H43" s="172"/>
      <c r="I43" s="618" t="s">
        <v>232</v>
      </c>
      <c r="J43" s="605" t="s">
        <v>232</v>
      </c>
      <c r="K43" s="172" t="s">
        <v>213</v>
      </c>
      <c r="L43" s="172"/>
      <c r="M43" s="172"/>
      <c r="N43" s="120" t="s">
        <v>213</v>
      </c>
      <c r="O43" s="236"/>
      <c r="P43" s="617"/>
      <c r="Q43" s="140"/>
      <c r="S43" s="230"/>
    </row>
    <row r="44" spans="1:21 16359:16365" ht="24" customHeight="1">
      <c r="A44" s="511"/>
      <c r="B44" s="113" t="s">
        <v>370</v>
      </c>
      <c r="C44" s="171" t="s">
        <v>216</v>
      </c>
      <c r="D44" s="171"/>
      <c r="E44" s="616">
        <v>3655.47</v>
      </c>
      <c r="F44" s="616">
        <f>E44*1.2</f>
        <v>4386.5639999999994</v>
      </c>
      <c r="G44" s="113"/>
      <c r="H44" s="171"/>
      <c r="I44" s="619" t="s">
        <v>232</v>
      </c>
      <c r="J44" s="606" t="s">
        <v>232</v>
      </c>
      <c r="K44" s="171" t="s">
        <v>214</v>
      </c>
      <c r="L44" s="171"/>
      <c r="M44" s="171"/>
      <c r="N44" s="116" t="s">
        <v>214</v>
      </c>
      <c r="O44" s="132" t="s">
        <v>422</v>
      </c>
      <c r="P44" s="617"/>
      <c r="Q44" s="140"/>
      <c r="S44" s="230"/>
    </row>
    <row r="45" spans="1:21 16359:16365" ht="24" customHeight="1">
      <c r="A45" s="511"/>
      <c r="B45" s="117" t="s">
        <v>869</v>
      </c>
      <c r="C45" s="172" t="s">
        <v>216</v>
      </c>
      <c r="D45" s="172"/>
      <c r="E45" s="173">
        <v>3655.47</v>
      </c>
      <c r="F45" s="173">
        <f>E45*1.2</f>
        <v>4386.5639999999994</v>
      </c>
      <c r="G45" s="117" t="s">
        <v>213</v>
      </c>
      <c r="H45" s="172" t="s">
        <v>213</v>
      </c>
      <c r="I45" s="172"/>
      <c r="J45" s="120"/>
      <c r="K45" s="172" t="s">
        <v>214</v>
      </c>
      <c r="L45" s="172"/>
      <c r="M45" s="172"/>
      <c r="N45" s="120" t="s">
        <v>214</v>
      </c>
      <c r="O45" s="236"/>
      <c r="P45" s="617"/>
      <c r="Q45" s="140"/>
      <c r="S45" s="230"/>
    </row>
    <row r="46" spans="1:21 16359:16365" ht="24" customHeight="1">
      <c r="A46" s="511"/>
      <c r="B46" s="113" t="s">
        <v>868</v>
      </c>
      <c r="C46" s="171" t="s">
        <v>217</v>
      </c>
      <c r="D46" s="171"/>
      <c r="E46" s="616">
        <v>3655.47</v>
      </c>
      <c r="F46" s="616">
        <f>E46*1.2</f>
        <v>4386.5639999999994</v>
      </c>
      <c r="G46" s="113" t="s">
        <v>215</v>
      </c>
      <c r="H46" s="171" t="s">
        <v>215</v>
      </c>
      <c r="I46" s="171"/>
      <c r="J46" s="116"/>
      <c r="K46" s="171" t="s">
        <v>213</v>
      </c>
      <c r="L46" s="171"/>
      <c r="M46" s="171"/>
      <c r="N46" s="116" t="s">
        <v>213</v>
      </c>
      <c r="O46" s="236"/>
      <c r="P46" s="617"/>
      <c r="Q46" s="140"/>
      <c r="S46" s="230"/>
    </row>
    <row r="47" spans="1:21 16359:16365" ht="24" customHeight="1">
      <c r="A47" s="511"/>
      <c r="B47" s="117" t="s">
        <v>371</v>
      </c>
      <c r="C47" s="172" t="s">
        <v>217</v>
      </c>
      <c r="D47" s="172"/>
      <c r="E47" s="173">
        <v>3655.47</v>
      </c>
      <c r="F47" s="173">
        <f>E47*1.2</f>
        <v>4386.5639999999994</v>
      </c>
      <c r="G47" s="117"/>
      <c r="H47" s="172"/>
      <c r="I47" s="618" t="s">
        <v>232</v>
      </c>
      <c r="J47" s="605" t="s">
        <v>232</v>
      </c>
      <c r="K47" s="172" t="s">
        <v>213</v>
      </c>
      <c r="L47" s="172"/>
      <c r="M47" s="172"/>
      <c r="N47" s="120" t="s">
        <v>213</v>
      </c>
      <c r="O47" s="236"/>
      <c r="P47" s="617"/>
      <c r="Q47" s="140"/>
      <c r="S47" s="230"/>
    </row>
    <row r="48" spans="1:21 16359:16365" ht="24" customHeight="1">
      <c r="A48" s="511"/>
      <c r="B48" s="113" t="s">
        <v>867</v>
      </c>
      <c r="C48" s="171" t="s">
        <v>217</v>
      </c>
      <c r="D48" s="171"/>
      <c r="E48" s="616">
        <v>3655.47</v>
      </c>
      <c r="F48" s="616">
        <f>E48*1.2</f>
        <v>4386.5639999999994</v>
      </c>
      <c r="G48" s="113" t="s">
        <v>213</v>
      </c>
      <c r="H48" s="171" t="s">
        <v>213</v>
      </c>
      <c r="I48" s="171"/>
      <c r="J48" s="116"/>
      <c r="K48" s="171" t="s">
        <v>213</v>
      </c>
      <c r="L48" s="171"/>
      <c r="M48" s="171"/>
      <c r="N48" s="116" t="s">
        <v>213</v>
      </c>
      <c r="O48" s="236"/>
      <c r="P48" s="617"/>
      <c r="Q48" s="140"/>
      <c r="S48" s="230"/>
    </row>
    <row r="49" spans="1:19" ht="24" customHeight="1">
      <c r="A49" s="511"/>
      <c r="B49" s="117" t="s">
        <v>866</v>
      </c>
      <c r="C49" s="172" t="s">
        <v>860</v>
      </c>
      <c r="D49" s="172"/>
      <c r="E49" s="173">
        <v>3911.09</v>
      </c>
      <c r="F49" s="173">
        <f>E49*1.2</f>
        <v>4693.308</v>
      </c>
      <c r="G49" s="117"/>
      <c r="H49" s="172"/>
      <c r="I49" s="172" t="s">
        <v>213</v>
      </c>
      <c r="J49" s="120" t="s">
        <v>213</v>
      </c>
      <c r="K49" s="172" t="s">
        <v>213</v>
      </c>
      <c r="L49" s="172"/>
      <c r="M49" s="172"/>
      <c r="N49" s="120" t="s">
        <v>213</v>
      </c>
      <c r="O49" s="236"/>
      <c r="P49" s="617"/>
      <c r="Q49" s="140"/>
      <c r="S49" s="230"/>
    </row>
    <row r="50" spans="1:19" ht="24" customHeight="1">
      <c r="A50" s="511"/>
      <c r="B50" s="113" t="s">
        <v>865</v>
      </c>
      <c r="C50" s="171" t="s">
        <v>860</v>
      </c>
      <c r="D50" s="171"/>
      <c r="E50" s="616">
        <v>3911.09</v>
      </c>
      <c r="F50" s="616">
        <f>E50*1.2</f>
        <v>4693.308</v>
      </c>
      <c r="G50" s="113"/>
      <c r="H50" s="171"/>
      <c r="I50" s="619" t="s">
        <v>232</v>
      </c>
      <c r="J50" s="606" t="s">
        <v>232</v>
      </c>
      <c r="K50" s="171" t="s">
        <v>213</v>
      </c>
      <c r="L50" s="171"/>
      <c r="M50" s="171"/>
      <c r="N50" s="116" t="s">
        <v>213</v>
      </c>
      <c r="O50" s="236"/>
      <c r="P50" s="617"/>
      <c r="Q50" s="140"/>
      <c r="S50" s="230"/>
    </row>
    <row r="51" spans="1:19" ht="24" customHeight="1">
      <c r="A51" s="511"/>
      <c r="B51" s="117" t="s">
        <v>864</v>
      </c>
      <c r="C51" s="172" t="s">
        <v>862</v>
      </c>
      <c r="D51" s="172"/>
      <c r="E51" s="173">
        <v>3911.09</v>
      </c>
      <c r="F51" s="173">
        <f>E51*1.2</f>
        <v>4693.308</v>
      </c>
      <c r="G51" s="117"/>
      <c r="H51" s="172"/>
      <c r="I51" s="618" t="s">
        <v>232</v>
      </c>
      <c r="J51" s="605" t="s">
        <v>232</v>
      </c>
      <c r="K51" s="172" t="s">
        <v>214</v>
      </c>
      <c r="L51" s="172"/>
      <c r="M51" s="172"/>
      <c r="N51" s="120" t="s">
        <v>214</v>
      </c>
      <c r="O51" s="236"/>
      <c r="P51" s="617"/>
      <c r="Q51" s="140"/>
      <c r="S51" s="230"/>
    </row>
    <row r="52" spans="1:19" ht="24" customHeight="1">
      <c r="A52" s="511"/>
      <c r="B52" s="113" t="s">
        <v>863</v>
      </c>
      <c r="C52" s="171" t="s">
        <v>862</v>
      </c>
      <c r="D52" s="171"/>
      <c r="E52" s="616">
        <v>3911.09</v>
      </c>
      <c r="F52" s="616">
        <f>E52*1.2</f>
        <v>4693.308</v>
      </c>
      <c r="G52" s="113" t="s">
        <v>213</v>
      </c>
      <c r="H52" s="171" t="s">
        <v>213</v>
      </c>
      <c r="I52" s="171"/>
      <c r="J52" s="116"/>
      <c r="K52" s="171" t="s">
        <v>214</v>
      </c>
      <c r="L52" s="171"/>
      <c r="M52" s="171"/>
      <c r="N52" s="116" t="s">
        <v>214</v>
      </c>
      <c r="O52" s="236"/>
      <c r="P52" s="617"/>
      <c r="Q52" s="140"/>
      <c r="S52" s="230"/>
    </row>
    <row r="53" spans="1:19" ht="24" customHeight="1">
      <c r="A53" s="511"/>
      <c r="B53" s="117" t="s">
        <v>861</v>
      </c>
      <c r="C53" s="172" t="s">
        <v>860</v>
      </c>
      <c r="D53" s="172"/>
      <c r="E53" s="173">
        <v>3911.09</v>
      </c>
      <c r="F53" s="173">
        <f>E53*1.2</f>
        <v>4693.308</v>
      </c>
      <c r="G53" s="117" t="s">
        <v>215</v>
      </c>
      <c r="H53" s="172" t="s">
        <v>215</v>
      </c>
      <c r="I53" s="172"/>
      <c r="J53" s="120"/>
      <c r="K53" s="172" t="s">
        <v>213</v>
      </c>
      <c r="L53" s="172"/>
      <c r="M53" s="172"/>
      <c r="N53" s="120" t="s">
        <v>213</v>
      </c>
      <c r="O53" s="236"/>
      <c r="P53" s="617"/>
      <c r="Q53" s="140"/>
      <c r="S53" s="230"/>
    </row>
    <row r="54" spans="1:19" ht="24" customHeight="1">
      <c r="A54" s="511"/>
      <c r="B54" s="113" t="s">
        <v>859</v>
      </c>
      <c r="C54" s="171" t="s">
        <v>857</v>
      </c>
      <c r="D54" s="171"/>
      <c r="E54" s="616">
        <v>4297.32</v>
      </c>
      <c r="F54" s="616">
        <f>E54*1.2</f>
        <v>5156.7839999999997</v>
      </c>
      <c r="G54" s="113"/>
      <c r="H54" s="171"/>
      <c r="I54" s="619" t="s">
        <v>232</v>
      </c>
      <c r="J54" s="606" t="s">
        <v>232</v>
      </c>
      <c r="K54" s="171" t="s">
        <v>214</v>
      </c>
      <c r="L54" s="171"/>
      <c r="M54" s="171"/>
      <c r="N54" s="116" t="s">
        <v>214</v>
      </c>
      <c r="O54" s="236"/>
      <c r="P54" s="617"/>
      <c r="Q54" s="140"/>
      <c r="S54" s="230"/>
    </row>
    <row r="55" spans="1:19" ht="24" customHeight="1">
      <c r="A55" s="511"/>
      <c r="B55" s="117" t="s">
        <v>858</v>
      </c>
      <c r="C55" s="172" t="s">
        <v>857</v>
      </c>
      <c r="D55" s="172"/>
      <c r="E55" s="173">
        <v>4297.32</v>
      </c>
      <c r="F55" s="173">
        <f>E55*1.2</f>
        <v>5156.7839999999997</v>
      </c>
      <c r="G55" s="117" t="s">
        <v>213</v>
      </c>
      <c r="H55" s="172" t="s">
        <v>213</v>
      </c>
      <c r="I55" s="172"/>
      <c r="J55" s="120"/>
      <c r="K55" s="172" t="s">
        <v>214</v>
      </c>
      <c r="L55" s="172"/>
      <c r="M55" s="172"/>
      <c r="N55" s="120" t="s">
        <v>214</v>
      </c>
      <c r="O55" s="236"/>
      <c r="P55" s="617"/>
      <c r="Q55" s="140"/>
      <c r="S55" s="230"/>
    </row>
    <row r="56" spans="1:19" ht="24" customHeight="1">
      <c r="A56" s="511"/>
      <c r="B56" s="113" t="s">
        <v>856</v>
      </c>
      <c r="C56" s="171" t="s">
        <v>854</v>
      </c>
      <c r="D56" s="171"/>
      <c r="E56" s="616">
        <v>4297.32</v>
      </c>
      <c r="F56" s="616">
        <f>E56*1.2</f>
        <v>5156.7839999999997</v>
      </c>
      <c r="G56" s="113" t="s">
        <v>215</v>
      </c>
      <c r="H56" s="171" t="s">
        <v>215</v>
      </c>
      <c r="I56" s="171"/>
      <c r="J56" s="116"/>
      <c r="K56" s="171" t="s">
        <v>213</v>
      </c>
      <c r="L56" s="171"/>
      <c r="M56" s="171"/>
      <c r="N56" s="116" t="s">
        <v>213</v>
      </c>
      <c r="O56" s="236"/>
      <c r="P56" s="617"/>
      <c r="Q56" s="140"/>
      <c r="S56" s="230"/>
    </row>
    <row r="57" spans="1:19" ht="24" customHeight="1">
      <c r="A57" s="511"/>
      <c r="B57" s="117" t="s">
        <v>855</v>
      </c>
      <c r="C57" s="172" t="s">
        <v>854</v>
      </c>
      <c r="D57" s="172"/>
      <c r="E57" s="173">
        <v>4297.32</v>
      </c>
      <c r="F57" s="173">
        <f>E57*1.2</f>
        <v>5156.7839999999997</v>
      </c>
      <c r="G57" s="117"/>
      <c r="H57" s="172"/>
      <c r="I57" s="618" t="s">
        <v>232</v>
      </c>
      <c r="J57" s="605" t="s">
        <v>232</v>
      </c>
      <c r="K57" s="172" t="s">
        <v>213</v>
      </c>
      <c r="L57" s="172"/>
      <c r="M57" s="172"/>
      <c r="N57" s="120" t="s">
        <v>213</v>
      </c>
      <c r="O57" s="236"/>
      <c r="P57" s="617"/>
      <c r="Q57" s="140"/>
      <c r="S57" s="230"/>
    </row>
    <row r="58" spans="1:19" ht="24" customHeight="1">
      <c r="A58" s="511"/>
      <c r="B58" s="113" t="s">
        <v>853</v>
      </c>
      <c r="C58" s="171" t="s">
        <v>851</v>
      </c>
      <c r="D58" s="171"/>
      <c r="E58" s="616">
        <v>4522.1400000000003</v>
      </c>
      <c r="F58" s="616">
        <f>E58*1.2</f>
        <v>5426.5680000000002</v>
      </c>
      <c r="G58" s="113"/>
      <c r="H58" s="171"/>
      <c r="I58" s="619" t="s">
        <v>232</v>
      </c>
      <c r="J58" s="606" t="s">
        <v>232</v>
      </c>
      <c r="K58" s="171" t="s">
        <v>214</v>
      </c>
      <c r="L58" s="171"/>
      <c r="M58" s="171"/>
      <c r="N58" s="116" t="s">
        <v>214</v>
      </c>
      <c r="O58" s="236"/>
      <c r="P58" s="617"/>
      <c r="Q58" s="140"/>
      <c r="S58" s="230"/>
    </row>
    <row r="59" spans="1:19" ht="24" customHeight="1">
      <c r="A59" s="511"/>
      <c r="B59" s="117" t="s">
        <v>852</v>
      </c>
      <c r="C59" s="172" t="s">
        <v>851</v>
      </c>
      <c r="D59" s="172"/>
      <c r="E59" s="173">
        <v>4522.1400000000003</v>
      </c>
      <c r="F59" s="173">
        <f>E59*1.2</f>
        <v>5426.5680000000002</v>
      </c>
      <c r="G59" s="117" t="s">
        <v>213</v>
      </c>
      <c r="H59" s="172" t="s">
        <v>213</v>
      </c>
      <c r="I59" s="172"/>
      <c r="J59" s="120"/>
      <c r="K59" s="172" t="s">
        <v>214</v>
      </c>
      <c r="L59" s="172"/>
      <c r="M59" s="172"/>
      <c r="N59" s="120" t="s">
        <v>214</v>
      </c>
      <c r="O59" s="236"/>
      <c r="P59" s="617"/>
      <c r="Q59" s="140"/>
      <c r="S59" s="230"/>
    </row>
    <row r="60" spans="1:19" ht="24" customHeight="1">
      <c r="A60" s="511"/>
      <c r="B60" s="113" t="s">
        <v>850</v>
      </c>
      <c r="C60" s="171" t="s">
        <v>848</v>
      </c>
      <c r="D60" s="171"/>
      <c r="E60" s="616">
        <v>4522.1400000000003</v>
      </c>
      <c r="F60" s="616">
        <f>E60*1.2</f>
        <v>5426.5680000000002</v>
      </c>
      <c r="G60" s="113" t="s">
        <v>215</v>
      </c>
      <c r="H60" s="171" t="s">
        <v>215</v>
      </c>
      <c r="I60" s="171"/>
      <c r="J60" s="116"/>
      <c r="K60" s="171" t="s">
        <v>213</v>
      </c>
      <c r="L60" s="171"/>
      <c r="M60" s="171"/>
      <c r="N60" s="116" t="s">
        <v>213</v>
      </c>
      <c r="O60" s="236"/>
      <c r="P60" s="617"/>
      <c r="Q60" s="140"/>
      <c r="S60" s="230"/>
    </row>
    <row r="61" spans="1:19" ht="24" customHeight="1">
      <c r="A61" s="511"/>
      <c r="B61" s="117" t="s">
        <v>849</v>
      </c>
      <c r="C61" s="172" t="s">
        <v>848</v>
      </c>
      <c r="D61" s="172"/>
      <c r="E61" s="173">
        <v>4522.1400000000003</v>
      </c>
      <c r="F61" s="173">
        <f>E61*1.2</f>
        <v>5426.5680000000002</v>
      </c>
      <c r="G61" s="117"/>
      <c r="H61" s="172"/>
      <c r="I61" s="618" t="s">
        <v>232</v>
      </c>
      <c r="J61" s="605" t="s">
        <v>232</v>
      </c>
      <c r="K61" s="172" t="s">
        <v>213</v>
      </c>
      <c r="L61" s="172"/>
      <c r="M61" s="172"/>
      <c r="N61" s="120" t="s">
        <v>213</v>
      </c>
      <c r="O61" s="236"/>
      <c r="P61" s="617"/>
      <c r="Q61" s="140"/>
      <c r="S61" s="230"/>
    </row>
    <row r="62" spans="1:19" ht="24" customHeight="1">
      <c r="A62" s="511"/>
      <c r="B62" s="113" t="s">
        <v>847</v>
      </c>
      <c r="C62" s="171" t="s">
        <v>845</v>
      </c>
      <c r="D62" s="171"/>
      <c r="E62" s="616">
        <v>4980.96</v>
      </c>
      <c r="F62" s="616">
        <f>E62*1.2</f>
        <v>5977.152</v>
      </c>
      <c r="G62" s="113"/>
      <c r="H62" s="171"/>
      <c r="I62" s="619" t="s">
        <v>232</v>
      </c>
      <c r="J62" s="606" t="s">
        <v>232</v>
      </c>
      <c r="K62" s="171" t="s">
        <v>214</v>
      </c>
      <c r="L62" s="171"/>
      <c r="M62" s="171"/>
      <c r="N62" s="116" t="s">
        <v>214</v>
      </c>
      <c r="O62" s="236"/>
      <c r="P62" s="617"/>
      <c r="Q62" s="140"/>
      <c r="S62" s="230"/>
    </row>
    <row r="63" spans="1:19" ht="24" customHeight="1">
      <c r="A63" s="511"/>
      <c r="B63" s="117" t="s">
        <v>846</v>
      </c>
      <c r="C63" s="172" t="s">
        <v>845</v>
      </c>
      <c r="D63" s="172"/>
      <c r="E63" s="173">
        <v>4980.96</v>
      </c>
      <c r="F63" s="173">
        <f>E63*1.2</f>
        <v>5977.152</v>
      </c>
      <c r="G63" s="117" t="s">
        <v>213</v>
      </c>
      <c r="H63" s="172" t="s">
        <v>213</v>
      </c>
      <c r="I63" s="172"/>
      <c r="J63" s="120"/>
      <c r="K63" s="172" t="s">
        <v>214</v>
      </c>
      <c r="L63" s="172"/>
      <c r="M63" s="172"/>
      <c r="N63" s="120" t="s">
        <v>214</v>
      </c>
      <c r="O63" s="236"/>
      <c r="P63" s="617"/>
      <c r="Q63" s="140"/>
      <c r="S63" s="230"/>
    </row>
    <row r="64" spans="1:19" ht="24" customHeight="1">
      <c r="A64" s="511"/>
      <c r="B64" s="113" t="s">
        <v>844</v>
      </c>
      <c r="C64" s="171" t="s">
        <v>842</v>
      </c>
      <c r="D64" s="171"/>
      <c r="E64" s="616">
        <v>4980.96</v>
      </c>
      <c r="F64" s="616">
        <f>E64*1.2</f>
        <v>5977.152</v>
      </c>
      <c r="G64" s="113" t="s">
        <v>215</v>
      </c>
      <c r="H64" s="171" t="s">
        <v>215</v>
      </c>
      <c r="I64" s="171"/>
      <c r="J64" s="116"/>
      <c r="K64" s="171" t="s">
        <v>213</v>
      </c>
      <c r="L64" s="171"/>
      <c r="M64" s="171"/>
      <c r="N64" s="116" t="s">
        <v>213</v>
      </c>
      <c r="O64" s="236"/>
      <c r="P64" s="617"/>
      <c r="Q64" s="140"/>
      <c r="S64" s="230"/>
    </row>
    <row r="65" spans="1:19" ht="24" customHeight="1">
      <c r="A65" s="511"/>
      <c r="B65" s="117" t="s">
        <v>843</v>
      </c>
      <c r="C65" s="172" t="s">
        <v>842</v>
      </c>
      <c r="D65" s="172"/>
      <c r="E65" s="173">
        <v>4980.96</v>
      </c>
      <c r="F65" s="173">
        <f>E65*1.2</f>
        <v>5977.152</v>
      </c>
      <c r="G65" s="117"/>
      <c r="H65" s="172"/>
      <c r="I65" s="618" t="s">
        <v>232</v>
      </c>
      <c r="J65" s="605" t="s">
        <v>232</v>
      </c>
      <c r="K65" s="172" t="s">
        <v>213</v>
      </c>
      <c r="L65" s="172"/>
      <c r="M65" s="172"/>
      <c r="N65" s="120" t="s">
        <v>213</v>
      </c>
      <c r="O65" s="236"/>
      <c r="P65" s="617"/>
      <c r="Q65" s="140"/>
      <c r="S65" s="230"/>
    </row>
    <row r="66" spans="1:19" ht="24" customHeight="1">
      <c r="A66" s="511"/>
      <c r="B66" s="113" t="s">
        <v>841</v>
      </c>
      <c r="C66" s="171" t="s">
        <v>839</v>
      </c>
      <c r="D66" s="171"/>
      <c r="E66" s="616">
        <v>4980.96</v>
      </c>
      <c r="F66" s="616">
        <f>E66*1.2</f>
        <v>5977.152</v>
      </c>
      <c r="G66" s="113"/>
      <c r="H66" s="171"/>
      <c r="I66" s="619" t="s">
        <v>232</v>
      </c>
      <c r="J66" s="606" t="s">
        <v>232</v>
      </c>
      <c r="K66" s="171" t="s">
        <v>214</v>
      </c>
      <c r="L66" s="171"/>
      <c r="M66" s="171"/>
      <c r="N66" s="116" t="s">
        <v>214</v>
      </c>
      <c r="O66" s="236"/>
      <c r="P66" s="617"/>
      <c r="Q66" s="140"/>
      <c r="S66" s="230"/>
    </row>
    <row r="67" spans="1:19" ht="24" customHeight="1">
      <c r="A67" s="511"/>
      <c r="B67" s="117" t="s">
        <v>840</v>
      </c>
      <c r="C67" s="172" t="s">
        <v>839</v>
      </c>
      <c r="D67" s="172"/>
      <c r="E67" s="173">
        <v>5289.76</v>
      </c>
      <c r="F67" s="173">
        <f>E67*1.2</f>
        <v>6347.7120000000004</v>
      </c>
      <c r="G67" s="117" t="s">
        <v>213</v>
      </c>
      <c r="H67" s="172" t="s">
        <v>213</v>
      </c>
      <c r="I67" s="172"/>
      <c r="J67" s="120"/>
      <c r="K67" s="172" t="s">
        <v>214</v>
      </c>
      <c r="L67" s="172"/>
      <c r="M67" s="172"/>
      <c r="N67" s="120" t="s">
        <v>214</v>
      </c>
      <c r="O67" s="236"/>
      <c r="P67" s="617"/>
      <c r="Q67" s="140"/>
      <c r="S67" s="230"/>
    </row>
    <row r="68" spans="1:19" ht="24" customHeight="1">
      <c r="A68" s="511"/>
      <c r="B68" s="113" t="s">
        <v>838</v>
      </c>
      <c r="C68" s="171" t="s">
        <v>836</v>
      </c>
      <c r="D68" s="171"/>
      <c r="E68" s="616">
        <v>5289.76</v>
      </c>
      <c r="F68" s="616">
        <f>E68*1.2</f>
        <v>6347.7120000000004</v>
      </c>
      <c r="G68" s="113" t="s">
        <v>215</v>
      </c>
      <c r="H68" s="171" t="s">
        <v>215</v>
      </c>
      <c r="I68" s="171"/>
      <c r="J68" s="116"/>
      <c r="K68" s="171" t="s">
        <v>213</v>
      </c>
      <c r="L68" s="171"/>
      <c r="M68" s="171"/>
      <c r="N68" s="116" t="s">
        <v>213</v>
      </c>
      <c r="O68" s="236"/>
      <c r="P68" s="617"/>
      <c r="Q68" s="140"/>
      <c r="S68" s="230"/>
    </row>
    <row r="69" spans="1:19" ht="24" customHeight="1">
      <c r="A69" s="511"/>
      <c r="B69" s="117" t="s">
        <v>837</v>
      </c>
      <c r="C69" s="172" t="s">
        <v>836</v>
      </c>
      <c r="D69" s="172"/>
      <c r="E69" s="173">
        <v>5289.76</v>
      </c>
      <c r="F69" s="173">
        <f>E69*1.2</f>
        <v>6347.7120000000004</v>
      </c>
      <c r="G69" s="117"/>
      <c r="H69" s="172"/>
      <c r="I69" s="618" t="s">
        <v>232</v>
      </c>
      <c r="J69" s="605" t="s">
        <v>232</v>
      </c>
      <c r="K69" s="172" t="s">
        <v>213</v>
      </c>
      <c r="L69" s="172"/>
      <c r="M69" s="172"/>
      <c r="N69" s="120" t="s">
        <v>213</v>
      </c>
      <c r="O69" s="236"/>
      <c r="P69" s="617"/>
      <c r="Q69" s="140"/>
      <c r="S69" s="230"/>
    </row>
    <row r="70" spans="1:19" ht="24" customHeight="1">
      <c r="A70" s="511"/>
      <c r="B70" s="113" t="s">
        <v>835</v>
      </c>
      <c r="C70" s="171" t="s">
        <v>833</v>
      </c>
      <c r="D70" s="171"/>
      <c r="E70" s="616">
        <v>5739.96</v>
      </c>
      <c r="F70" s="616">
        <f>E70*1.2</f>
        <v>6887.9520000000002</v>
      </c>
      <c r="G70" s="113"/>
      <c r="H70" s="171"/>
      <c r="I70" s="619" t="s">
        <v>232</v>
      </c>
      <c r="J70" s="606" t="s">
        <v>232</v>
      </c>
      <c r="K70" s="171" t="s">
        <v>214</v>
      </c>
      <c r="L70" s="171"/>
      <c r="M70" s="171"/>
      <c r="N70" s="116" t="s">
        <v>214</v>
      </c>
      <c r="O70" s="236"/>
      <c r="P70" s="617"/>
      <c r="Q70" s="140"/>
      <c r="S70" s="230"/>
    </row>
    <row r="71" spans="1:19" ht="24" customHeight="1">
      <c r="A71" s="511"/>
      <c r="B71" s="117" t="s">
        <v>834</v>
      </c>
      <c r="C71" s="172" t="s">
        <v>833</v>
      </c>
      <c r="D71" s="172"/>
      <c r="E71" s="173">
        <v>5739.96</v>
      </c>
      <c r="F71" s="173">
        <f>E71*1.2</f>
        <v>6887.9520000000002</v>
      </c>
      <c r="G71" s="117" t="s">
        <v>213</v>
      </c>
      <c r="H71" s="172" t="s">
        <v>213</v>
      </c>
      <c r="I71" s="172"/>
      <c r="J71" s="120"/>
      <c r="K71" s="172" t="s">
        <v>214</v>
      </c>
      <c r="L71" s="172"/>
      <c r="M71" s="172"/>
      <c r="N71" s="120" t="s">
        <v>214</v>
      </c>
      <c r="O71" s="236"/>
      <c r="P71" s="617"/>
      <c r="Q71" s="140"/>
      <c r="S71" s="230"/>
    </row>
    <row r="72" spans="1:19" ht="24" customHeight="1">
      <c r="A72" s="511"/>
      <c r="B72" s="113" t="s">
        <v>832</v>
      </c>
      <c r="C72" s="171" t="s">
        <v>830</v>
      </c>
      <c r="D72" s="171"/>
      <c r="E72" s="616">
        <v>5739.96</v>
      </c>
      <c r="F72" s="616">
        <f>E72*1.2</f>
        <v>6887.9520000000002</v>
      </c>
      <c r="G72" s="113" t="s">
        <v>215</v>
      </c>
      <c r="H72" s="171" t="s">
        <v>215</v>
      </c>
      <c r="I72" s="171"/>
      <c r="J72" s="116"/>
      <c r="K72" s="171" t="s">
        <v>213</v>
      </c>
      <c r="L72" s="171"/>
      <c r="M72" s="171"/>
      <c r="N72" s="116" t="s">
        <v>213</v>
      </c>
      <c r="O72" s="236"/>
      <c r="P72" s="617"/>
      <c r="Q72" s="140"/>
      <c r="S72" s="230"/>
    </row>
    <row r="73" spans="1:19" ht="24" customHeight="1">
      <c r="A73" s="511"/>
      <c r="B73" s="117" t="s">
        <v>831</v>
      </c>
      <c r="C73" s="172" t="s">
        <v>830</v>
      </c>
      <c r="D73" s="172"/>
      <c r="E73" s="173">
        <v>5739.96</v>
      </c>
      <c r="F73" s="173">
        <f>E73*1.2</f>
        <v>6887.9520000000002</v>
      </c>
      <c r="G73" s="117"/>
      <c r="H73" s="172"/>
      <c r="I73" s="618" t="s">
        <v>232</v>
      </c>
      <c r="J73" s="605" t="s">
        <v>232</v>
      </c>
      <c r="K73" s="172" t="s">
        <v>213</v>
      </c>
      <c r="L73" s="172"/>
      <c r="M73" s="172"/>
      <c r="N73" s="120" t="s">
        <v>213</v>
      </c>
      <c r="O73" s="236"/>
      <c r="P73" s="617"/>
      <c r="Q73" s="140"/>
      <c r="S73" s="230"/>
    </row>
    <row r="74" spans="1:19" ht="24" customHeight="1">
      <c r="A74" s="511"/>
      <c r="B74" s="113" t="s">
        <v>829</v>
      </c>
      <c r="C74" s="171" t="s">
        <v>827</v>
      </c>
      <c r="D74" s="171"/>
      <c r="E74" s="616">
        <v>6119.51</v>
      </c>
      <c r="F74" s="616">
        <f>E74*1.2</f>
        <v>7343.4120000000003</v>
      </c>
      <c r="G74" s="113"/>
      <c r="H74" s="171"/>
      <c r="I74" s="619" t="s">
        <v>232</v>
      </c>
      <c r="J74" s="606" t="s">
        <v>232</v>
      </c>
      <c r="K74" s="171" t="s">
        <v>214</v>
      </c>
      <c r="L74" s="171"/>
      <c r="M74" s="171"/>
      <c r="N74" s="116" t="s">
        <v>214</v>
      </c>
      <c r="O74" s="236"/>
      <c r="P74" s="617"/>
      <c r="Q74" s="140"/>
      <c r="S74" s="230"/>
    </row>
    <row r="75" spans="1:19" ht="24" customHeight="1">
      <c r="A75" s="511"/>
      <c r="B75" s="117" t="s">
        <v>828</v>
      </c>
      <c r="C75" s="172" t="s">
        <v>827</v>
      </c>
      <c r="D75" s="172"/>
      <c r="E75" s="173">
        <v>6119.51</v>
      </c>
      <c r="F75" s="173">
        <f>E75*1.2</f>
        <v>7343.4120000000003</v>
      </c>
      <c r="G75" s="117" t="s">
        <v>213</v>
      </c>
      <c r="H75" s="172" t="s">
        <v>213</v>
      </c>
      <c r="I75" s="172"/>
      <c r="J75" s="120"/>
      <c r="K75" s="172" t="s">
        <v>214</v>
      </c>
      <c r="L75" s="172"/>
      <c r="M75" s="172"/>
      <c r="N75" s="120" t="s">
        <v>214</v>
      </c>
      <c r="O75" s="236"/>
      <c r="P75" s="617"/>
      <c r="Q75" s="140"/>
      <c r="S75" s="230"/>
    </row>
    <row r="76" spans="1:19" ht="24" customHeight="1">
      <c r="A76" s="511"/>
      <c r="B76" s="113" t="s">
        <v>826</v>
      </c>
      <c r="C76" s="171" t="s">
        <v>824</v>
      </c>
      <c r="D76" s="171"/>
      <c r="E76" s="616">
        <v>6119.51</v>
      </c>
      <c r="F76" s="616">
        <f>E76*1.2</f>
        <v>7343.4120000000003</v>
      </c>
      <c r="G76" s="113" t="s">
        <v>215</v>
      </c>
      <c r="H76" s="171" t="s">
        <v>215</v>
      </c>
      <c r="I76" s="171"/>
      <c r="J76" s="116"/>
      <c r="K76" s="171" t="s">
        <v>213</v>
      </c>
      <c r="L76" s="171"/>
      <c r="M76" s="171"/>
      <c r="N76" s="116" t="s">
        <v>213</v>
      </c>
      <c r="O76" s="236"/>
      <c r="P76" s="617"/>
      <c r="Q76" s="140"/>
      <c r="S76" s="230"/>
    </row>
    <row r="77" spans="1:19" ht="24" customHeight="1">
      <c r="A77" s="511"/>
      <c r="B77" s="117" t="s">
        <v>825</v>
      </c>
      <c r="C77" s="172" t="s">
        <v>824</v>
      </c>
      <c r="D77" s="172"/>
      <c r="E77" s="173">
        <v>6119.51</v>
      </c>
      <c r="F77" s="173">
        <f>E77*1.2</f>
        <v>7343.4120000000003</v>
      </c>
      <c r="G77" s="117"/>
      <c r="H77" s="172"/>
      <c r="I77" s="618" t="s">
        <v>232</v>
      </c>
      <c r="J77" s="605" t="s">
        <v>232</v>
      </c>
      <c r="K77" s="172" t="s">
        <v>213</v>
      </c>
      <c r="L77" s="172"/>
      <c r="M77" s="172"/>
      <c r="N77" s="120" t="s">
        <v>213</v>
      </c>
      <c r="O77" s="236"/>
      <c r="P77" s="617"/>
      <c r="Q77" s="140"/>
      <c r="S77" s="230"/>
    </row>
    <row r="78" spans="1:19" ht="24" customHeight="1">
      <c r="A78" s="511"/>
      <c r="B78" s="113" t="s">
        <v>823</v>
      </c>
      <c r="C78" s="171" t="s">
        <v>821</v>
      </c>
      <c r="D78" s="171"/>
      <c r="E78" s="616">
        <v>6823.9</v>
      </c>
      <c r="F78" s="616">
        <f>E78*1.2</f>
        <v>8188.6799999999994</v>
      </c>
      <c r="G78" s="113"/>
      <c r="H78" s="171"/>
      <c r="I78" s="619" t="s">
        <v>232</v>
      </c>
      <c r="J78" s="606" t="s">
        <v>232</v>
      </c>
      <c r="K78" s="171" t="s">
        <v>214</v>
      </c>
      <c r="L78" s="171"/>
      <c r="M78" s="171"/>
      <c r="N78" s="116" t="s">
        <v>214</v>
      </c>
      <c r="O78" s="236"/>
      <c r="P78" s="617"/>
      <c r="Q78" s="140"/>
      <c r="S78" s="230"/>
    </row>
    <row r="79" spans="1:19" ht="24" customHeight="1">
      <c r="A79" s="511"/>
      <c r="B79" s="117" t="s">
        <v>822</v>
      </c>
      <c r="C79" s="172" t="s">
        <v>821</v>
      </c>
      <c r="D79" s="172"/>
      <c r="E79" s="173">
        <v>6823.9</v>
      </c>
      <c r="F79" s="173">
        <f>E79*1.2</f>
        <v>8188.6799999999994</v>
      </c>
      <c r="G79" s="117" t="s">
        <v>213</v>
      </c>
      <c r="H79" s="172" t="s">
        <v>213</v>
      </c>
      <c r="I79" s="172"/>
      <c r="J79" s="120"/>
      <c r="K79" s="172" t="s">
        <v>214</v>
      </c>
      <c r="L79" s="172"/>
      <c r="M79" s="172"/>
      <c r="N79" s="120" t="s">
        <v>214</v>
      </c>
      <c r="O79" s="236"/>
      <c r="P79" s="617"/>
      <c r="Q79" s="140"/>
      <c r="S79" s="230"/>
    </row>
    <row r="80" spans="1:19" ht="24" customHeight="1">
      <c r="A80" s="511"/>
      <c r="B80" s="113" t="s">
        <v>820</v>
      </c>
      <c r="C80" s="171" t="s">
        <v>818</v>
      </c>
      <c r="D80" s="171"/>
      <c r="E80" s="616">
        <v>6823.9</v>
      </c>
      <c r="F80" s="616">
        <f>E80*1.2</f>
        <v>8188.6799999999994</v>
      </c>
      <c r="G80" s="113" t="s">
        <v>215</v>
      </c>
      <c r="H80" s="171" t="s">
        <v>215</v>
      </c>
      <c r="I80" s="171"/>
      <c r="J80" s="116"/>
      <c r="K80" s="171" t="s">
        <v>213</v>
      </c>
      <c r="L80" s="171"/>
      <c r="M80" s="171"/>
      <c r="N80" s="116" t="s">
        <v>213</v>
      </c>
      <c r="O80" s="236"/>
      <c r="P80" s="617"/>
      <c r="Q80" s="140"/>
      <c r="S80" s="230"/>
    </row>
    <row r="81" spans="1:19" ht="24" customHeight="1">
      <c r="A81" s="511"/>
      <c r="B81" s="117" t="s">
        <v>819</v>
      </c>
      <c r="C81" s="172" t="s">
        <v>818</v>
      </c>
      <c r="D81" s="172"/>
      <c r="E81" s="173">
        <v>6823.9</v>
      </c>
      <c r="F81" s="173">
        <f>E81*1.2</f>
        <v>8188.6799999999994</v>
      </c>
      <c r="G81" s="117"/>
      <c r="H81" s="172"/>
      <c r="I81" s="618" t="s">
        <v>232</v>
      </c>
      <c r="J81" s="605" t="s">
        <v>232</v>
      </c>
      <c r="K81" s="172" t="s">
        <v>213</v>
      </c>
      <c r="L81" s="172"/>
      <c r="M81" s="172"/>
      <c r="N81" s="120" t="s">
        <v>213</v>
      </c>
      <c r="O81" s="236"/>
      <c r="P81" s="617"/>
      <c r="Q81" s="140"/>
      <c r="S81" s="230"/>
    </row>
    <row r="82" spans="1:19" ht="24" customHeight="1">
      <c r="A82" s="511"/>
      <c r="B82" s="113" t="s">
        <v>817</v>
      </c>
      <c r="C82" s="171" t="s">
        <v>815</v>
      </c>
      <c r="D82" s="171"/>
      <c r="E82" s="616">
        <v>7222.42</v>
      </c>
      <c r="F82" s="616">
        <f>E82*1.2</f>
        <v>8666.9040000000005</v>
      </c>
      <c r="G82" s="113"/>
      <c r="H82" s="171"/>
      <c r="I82" s="619" t="s">
        <v>232</v>
      </c>
      <c r="J82" s="606" t="s">
        <v>232</v>
      </c>
      <c r="K82" s="171" t="s">
        <v>214</v>
      </c>
      <c r="L82" s="171"/>
      <c r="M82" s="171"/>
      <c r="N82" s="116" t="s">
        <v>214</v>
      </c>
      <c r="O82" s="236"/>
      <c r="P82" s="617"/>
      <c r="Q82" s="140"/>
      <c r="S82" s="230"/>
    </row>
    <row r="83" spans="1:19" ht="24" customHeight="1">
      <c r="A83" s="511"/>
      <c r="B83" s="117" t="s">
        <v>816</v>
      </c>
      <c r="C83" s="172" t="s">
        <v>815</v>
      </c>
      <c r="D83" s="172"/>
      <c r="E83" s="173">
        <v>7222.42</v>
      </c>
      <c r="F83" s="173">
        <f>E83*1.2</f>
        <v>8666.9040000000005</v>
      </c>
      <c r="G83" s="117" t="s">
        <v>213</v>
      </c>
      <c r="H83" s="172" t="s">
        <v>213</v>
      </c>
      <c r="I83" s="172"/>
      <c r="J83" s="120"/>
      <c r="K83" s="172" t="s">
        <v>214</v>
      </c>
      <c r="L83" s="172"/>
      <c r="M83" s="172"/>
      <c r="N83" s="120" t="s">
        <v>214</v>
      </c>
      <c r="O83" s="236"/>
      <c r="P83" s="617"/>
      <c r="Q83" s="140"/>
      <c r="S83" s="230"/>
    </row>
    <row r="84" spans="1:19" ht="24" customHeight="1">
      <c r="A84" s="511"/>
      <c r="B84" s="113" t="s">
        <v>218</v>
      </c>
      <c r="C84" s="171" t="s">
        <v>219</v>
      </c>
      <c r="D84" s="171"/>
      <c r="E84" s="616">
        <v>7222.42</v>
      </c>
      <c r="F84" s="616">
        <f>E84*1.2</f>
        <v>8666.9040000000005</v>
      </c>
      <c r="G84" s="113" t="s">
        <v>215</v>
      </c>
      <c r="H84" s="171" t="s">
        <v>215</v>
      </c>
      <c r="I84" s="171"/>
      <c r="J84" s="116"/>
      <c r="K84" s="171" t="s">
        <v>213</v>
      </c>
      <c r="L84" s="171"/>
      <c r="M84" s="171"/>
      <c r="N84" s="116" t="s">
        <v>213</v>
      </c>
      <c r="O84" s="236"/>
      <c r="P84" s="617"/>
      <c r="Q84" s="140"/>
      <c r="S84" s="230"/>
    </row>
    <row r="85" spans="1:19" ht="24" customHeight="1">
      <c r="A85" s="511"/>
      <c r="B85" s="117" t="s">
        <v>814</v>
      </c>
      <c r="C85" s="172" t="s">
        <v>219</v>
      </c>
      <c r="D85" s="172"/>
      <c r="E85" s="173">
        <v>7222.42</v>
      </c>
      <c r="F85" s="173">
        <f>E85*1.2</f>
        <v>8666.9040000000005</v>
      </c>
      <c r="G85" s="117"/>
      <c r="H85" s="172"/>
      <c r="I85" s="618" t="s">
        <v>232</v>
      </c>
      <c r="J85" s="605" t="s">
        <v>232</v>
      </c>
      <c r="K85" s="172" t="s">
        <v>214</v>
      </c>
      <c r="L85" s="172"/>
      <c r="M85" s="172"/>
      <c r="N85" s="120" t="s">
        <v>214</v>
      </c>
      <c r="O85" s="236"/>
      <c r="P85" s="617"/>
      <c r="Q85" s="140"/>
      <c r="S85" s="230"/>
    </row>
    <row r="86" spans="1:19" ht="24" customHeight="1">
      <c r="A86" s="511"/>
      <c r="B86" s="113" t="s">
        <v>813</v>
      </c>
      <c r="C86" s="171" t="s">
        <v>811</v>
      </c>
      <c r="D86" s="171"/>
      <c r="E86" s="616">
        <v>7620.9</v>
      </c>
      <c r="F86" s="616">
        <f>E86*1.2</f>
        <v>9145.08</v>
      </c>
      <c r="G86" s="113"/>
      <c r="H86" s="171"/>
      <c r="I86" s="619" t="s">
        <v>232</v>
      </c>
      <c r="J86" s="606" t="s">
        <v>232</v>
      </c>
      <c r="K86" s="171" t="s">
        <v>214</v>
      </c>
      <c r="L86" s="171"/>
      <c r="M86" s="171"/>
      <c r="N86" s="116" t="s">
        <v>214</v>
      </c>
      <c r="O86" s="236"/>
      <c r="P86" s="617"/>
      <c r="Q86" s="140"/>
      <c r="S86" s="230"/>
    </row>
    <row r="87" spans="1:19" ht="24" customHeight="1">
      <c r="A87" s="511"/>
      <c r="B87" s="117" t="s">
        <v>812</v>
      </c>
      <c r="C87" s="172" t="s">
        <v>811</v>
      </c>
      <c r="D87" s="172"/>
      <c r="E87" s="173">
        <v>7620.9</v>
      </c>
      <c r="F87" s="173">
        <f>E87*1.2</f>
        <v>9145.08</v>
      </c>
      <c r="G87" s="117" t="s">
        <v>213</v>
      </c>
      <c r="H87" s="172" t="s">
        <v>213</v>
      </c>
      <c r="I87" s="172"/>
      <c r="J87" s="120"/>
      <c r="K87" s="172" t="s">
        <v>214</v>
      </c>
      <c r="L87" s="172"/>
      <c r="M87" s="172"/>
      <c r="N87" s="120" t="s">
        <v>214</v>
      </c>
      <c r="O87" s="236"/>
      <c r="P87" s="617"/>
      <c r="Q87" s="140"/>
      <c r="S87" s="230"/>
    </row>
    <row r="88" spans="1:19" ht="24" customHeight="1">
      <c r="A88" s="511"/>
      <c r="B88" s="113" t="s">
        <v>810</v>
      </c>
      <c r="C88" s="171" t="s">
        <v>808</v>
      </c>
      <c r="D88" s="171"/>
      <c r="E88" s="616">
        <v>7620.9</v>
      </c>
      <c r="F88" s="616">
        <f>E88*1.2</f>
        <v>9145.08</v>
      </c>
      <c r="G88" s="113" t="s">
        <v>215</v>
      </c>
      <c r="H88" s="171" t="s">
        <v>215</v>
      </c>
      <c r="I88" s="171"/>
      <c r="J88" s="116"/>
      <c r="K88" s="171" t="s">
        <v>213</v>
      </c>
      <c r="L88" s="171"/>
      <c r="M88" s="171"/>
      <c r="N88" s="116" t="s">
        <v>213</v>
      </c>
      <c r="O88" s="236"/>
      <c r="P88" s="617"/>
      <c r="Q88" s="140"/>
      <c r="S88" s="230"/>
    </row>
    <row r="89" spans="1:19" ht="24" customHeight="1">
      <c r="A89" s="511"/>
      <c r="B89" s="117" t="s">
        <v>809</v>
      </c>
      <c r="C89" s="172" t="s">
        <v>808</v>
      </c>
      <c r="D89" s="172"/>
      <c r="E89" s="173">
        <v>7620.9</v>
      </c>
      <c r="F89" s="173">
        <f>E89*1.2</f>
        <v>9145.08</v>
      </c>
      <c r="G89" s="117"/>
      <c r="H89" s="172"/>
      <c r="I89" s="618" t="s">
        <v>232</v>
      </c>
      <c r="J89" s="605" t="s">
        <v>232</v>
      </c>
      <c r="K89" s="172" t="s">
        <v>214</v>
      </c>
      <c r="L89" s="172"/>
      <c r="M89" s="172"/>
      <c r="N89" s="120" t="s">
        <v>214</v>
      </c>
      <c r="O89" s="236"/>
      <c r="P89" s="617"/>
      <c r="Q89" s="140"/>
      <c r="S89" s="230"/>
    </row>
    <row r="90" spans="1:19" ht="24" customHeight="1">
      <c r="A90" s="511"/>
      <c r="B90" s="113" t="s">
        <v>807</v>
      </c>
      <c r="C90" s="171" t="s">
        <v>805</v>
      </c>
      <c r="D90" s="171"/>
      <c r="E90" s="616">
        <v>8019.31</v>
      </c>
      <c r="F90" s="616">
        <f>E90*1.2</f>
        <v>9623.1720000000005</v>
      </c>
      <c r="G90" s="113"/>
      <c r="H90" s="171"/>
      <c r="I90" s="619" t="s">
        <v>232</v>
      </c>
      <c r="J90" s="606" t="s">
        <v>232</v>
      </c>
      <c r="K90" s="171" t="s">
        <v>214</v>
      </c>
      <c r="L90" s="171"/>
      <c r="M90" s="171"/>
      <c r="N90" s="116" t="s">
        <v>214</v>
      </c>
      <c r="O90" s="236"/>
      <c r="P90" s="617"/>
      <c r="Q90" s="140"/>
      <c r="S90" s="230"/>
    </row>
    <row r="91" spans="1:19" ht="24" customHeight="1">
      <c r="A91" s="511"/>
      <c r="B91" s="117" t="s">
        <v>806</v>
      </c>
      <c r="C91" s="172" t="s">
        <v>805</v>
      </c>
      <c r="D91" s="172"/>
      <c r="E91" s="173">
        <v>8019.31</v>
      </c>
      <c r="F91" s="173">
        <f>E91*1.2</f>
        <v>9623.1720000000005</v>
      </c>
      <c r="G91" s="117" t="s">
        <v>213</v>
      </c>
      <c r="H91" s="172" t="s">
        <v>213</v>
      </c>
      <c r="I91" s="172"/>
      <c r="J91" s="120"/>
      <c r="K91" s="172" t="s">
        <v>214</v>
      </c>
      <c r="L91" s="172"/>
      <c r="M91" s="172"/>
      <c r="N91" s="120" t="s">
        <v>214</v>
      </c>
      <c r="O91" s="236"/>
      <c r="P91" s="617"/>
      <c r="Q91" s="140"/>
      <c r="S91" s="230"/>
    </row>
    <row r="92" spans="1:19" ht="24" customHeight="1">
      <c r="A92" s="511"/>
      <c r="B92" s="113" t="s">
        <v>804</v>
      </c>
      <c r="C92" s="171" t="s">
        <v>802</v>
      </c>
      <c r="D92" s="171"/>
      <c r="E92" s="616">
        <v>8019.31</v>
      </c>
      <c r="F92" s="616">
        <f>E92*1.2</f>
        <v>9623.1720000000005</v>
      </c>
      <c r="G92" s="113" t="s">
        <v>215</v>
      </c>
      <c r="H92" s="171" t="s">
        <v>215</v>
      </c>
      <c r="I92" s="171"/>
      <c r="J92" s="116"/>
      <c r="K92" s="171" t="s">
        <v>213</v>
      </c>
      <c r="L92" s="171"/>
      <c r="M92" s="171"/>
      <c r="N92" s="116" t="s">
        <v>213</v>
      </c>
      <c r="O92" s="236"/>
      <c r="P92" s="617"/>
      <c r="Q92" s="140"/>
      <c r="S92" s="230"/>
    </row>
    <row r="93" spans="1:19" ht="24" customHeight="1">
      <c r="A93" s="511"/>
      <c r="B93" s="117" t="s">
        <v>803</v>
      </c>
      <c r="C93" s="172" t="s">
        <v>802</v>
      </c>
      <c r="D93" s="172"/>
      <c r="E93" s="173">
        <v>8019.31</v>
      </c>
      <c r="F93" s="173">
        <f>E93*1.2</f>
        <v>9623.1720000000005</v>
      </c>
      <c r="G93" s="117"/>
      <c r="H93" s="172"/>
      <c r="I93" s="618" t="s">
        <v>232</v>
      </c>
      <c r="J93" s="605" t="s">
        <v>232</v>
      </c>
      <c r="K93" s="172" t="s">
        <v>214</v>
      </c>
      <c r="L93" s="172"/>
      <c r="M93" s="172"/>
      <c r="N93" s="120" t="s">
        <v>214</v>
      </c>
      <c r="O93" s="236"/>
      <c r="P93" s="617"/>
      <c r="Q93" s="140"/>
      <c r="S93" s="230"/>
    </row>
    <row r="94" spans="1:19" ht="24" customHeight="1">
      <c r="A94" s="511"/>
      <c r="B94" s="113" t="s">
        <v>801</v>
      </c>
      <c r="C94" s="171" t="s">
        <v>799</v>
      </c>
      <c r="D94" s="171"/>
      <c r="E94" s="616">
        <v>8417.83</v>
      </c>
      <c r="F94" s="616">
        <f>E94*1.2</f>
        <v>10101.395999999999</v>
      </c>
      <c r="G94" s="113"/>
      <c r="H94" s="171"/>
      <c r="I94" s="619" t="s">
        <v>232</v>
      </c>
      <c r="J94" s="606" t="s">
        <v>232</v>
      </c>
      <c r="K94" s="171" t="s">
        <v>214</v>
      </c>
      <c r="L94" s="171"/>
      <c r="M94" s="171"/>
      <c r="N94" s="116" t="s">
        <v>214</v>
      </c>
      <c r="O94" s="236"/>
      <c r="P94" s="617"/>
      <c r="Q94" s="140"/>
      <c r="S94" s="230"/>
    </row>
    <row r="95" spans="1:19" ht="24" customHeight="1">
      <c r="A95" s="511"/>
      <c r="B95" s="117" t="s">
        <v>800</v>
      </c>
      <c r="C95" s="172" t="s">
        <v>799</v>
      </c>
      <c r="D95" s="172"/>
      <c r="E95" s="173">
        <v>8417.83</v>
      </c>
      <c r="F95" s="173">
        <f>E95*1.2</f>
        <v>10101.395999999999</v>
      </c>
      <c r="G95" s="117" t="s">
        <v>213</v>
      </c>
      <c r="H95" s="172" t="s">
        <v>213</v>
      </c>
      <c r="I95" s="172"/>
      <c r="J95" s="120"/>
      <c r="K95" s="172" t="s">
        <v>214</v>
      </c>
      <c r="L95" s="172"/>
      <c r="M95" s="172"/>
      <c r="N95" s="120" t="s">
        <v>214</v>
      </c>
      <c r="O95" s="236"/>
      <c r="P95" s="617"/>
      <c r="Q95" s="140"/>
      <c r="S95" s="230"/>
    </row>
    <row r="96" spans="1:19" ht="24" customHeight="1">
      <c r="A96" s="511"/>
      <c r="B96" s="113" t="s">
        <v>798</v>
      </c>
      <c r="C96" s="171" t="s">
        <v>796</v>
      </c>
      <c r="D96" s="171"/>
      <c r="E96" s="616">
        <v>8417.83</v>
      </c>
      <c r="F96" s="616">
        <f>E96*1.2</f>
        <v>10101.395999999999</v>
      </c>
      <c r="G96" s="113" t="s">
        <v>215</v>
      </c>
      <c r="H96" s="171" t="s">
        <v>215</v>
      </c>
      <c r="I96" s="171"/>
      <c r="J96" s="116"/>
      <c r="K96" s="171" t="s">
        <v>213</v>
      </c>
      <c r="L96" s="171"/>
      <c r="M96" s="171"/>
      <c r="N96" s="116" t="s">
        <v>213</v>
      </c>
      <c r="O96" s="236"/>
      <c r="P96" s="617"/>
      <c r="Q96" s="140"/>
      <c r="S96" s="230"/>
    </row>
    <row r="97" spans="1:19" ht="24" customHeight="1">
      <c r="A97" s="511"/>
      <c r="B97" s="117" t="s">
        <v>797</v>
      </c>
      <c r="C97" s="172" t="s">
        <v>796</v>
      </c>
      <c r="D97" s="172"/>
      <c r="E97" s="173">
        <v>8417.83</v>
      </c>
      <c r="F97" s="173">
        <f>E97*1.2</f>
        <v>10101.395999999999</v>
      </c>
      <c r="G97" s="117"/>
      <c r="H97" s="172"/>
      <c r="I97" s="618" t="s">
        <v>232</v>
      </c>
      <c r="J97" s="605" t="s">
        <v>232</v>
      </c>
      <c r="K97" s="172" t="s">
        <v>214</v>
      </c>
      <c r="L97" s="172"/>
      <c r="M97" s="172"/>
      <c r="N97" s="120" t="s">
        <v>214</v>
      </c>
      <c r="O97" s="236"/>
      <c r="P97" s="617"/>
      <c r="Q97" s="140"/>
      <c r="S97" s="230"/>
    </row>
    <row r="98" spans="1:19" ht="24" customHeight="1">
      <c r="A98" s="511"/>
      <c r="B98" s="113" t="s">
        <v>795</v>
      </c>
      <c r="C98" s="171" t="s">
        <v>220</v>
      </c>
      <c r="D98" s="171"/>
      <c r="E98" s="616">
        <v>8938.14</v>
      </c>
      <c r="F98" s="616">
        <f>E98*1.2</f>
        <v>10725.767999999998</v>
      </c>
      <c r="G98" s="113" t="s">
        <v>213</v>
      </c>
      <c r="H98" s="171" t="s">
        <v>213</v>
      </c>
      <c r="I98" s="171"/>
      <c r="J98" s="116"/>
      <c r="K98" s="171" t="s">
        <v>214</v>
      </c>
      <c r="L98" s="171"/>
      <c r="M98" s="171"/>
      <c r="N98" s="116" t="s">
        <v>214</v>
      </c>
      <c r="O98" s="236"/>
      <c r="P98" s="617"/>
      <c r="Q98" s="140"/>
      <c r="S98" s="230"/>
    </row>
    <row r="99" spans="1:19" ht="24" customHeight="1">
      <c r="A99" s="511"/>
      <c r="B99" s="117" t="s">
        <v>794</v>
      </c>
      <c r="C99" s="172" t="s">
        <v>220</v>
      </c>
      <c r="D99" s="172"/>
      <c r="E99" s="173">
        <v>8938.14</v>
      </c>
      <c r="F99" s="173">
        <f>E99*1.2</f>
        <v>10725.767999999998</v>
      </c>
      <c r="G99" s="117"/>
      <c r="H99" s="172"/>
      <c r="I99" s="618" t="s">
        <v>232</v>
      </c>
      <c r="J99" s="605" t="s">
        <v>232</v>
      </c>
      <c r="K99" s="172" t="s">
        <v>214</v>
      </c>
      <c r="L99" s="172"/>
      <c r="M99" s="172"/>
      <c r="N99" s="120" t="s">
        <v>214</v>
      </c>
      <c r="O99" s="236"/>
      <c r="P99" s="617"/>
      <c r="Q99" s="140"/>
      <c r="S99" s="230"/>
    </row>
    <row r="100" spans="1:19" ht="24" customHeight="1">
      <c r="A100" s="511"/>
      <c r="B100" s="113" t="s">
        <v>221</v>
      </c>
      <c r="C100" s="171" t="s">
        <v>220</v>
      </c>
      <c r="D100" s="171"/>
      <c r="E100" s="616">
        <v>8938.14</v>
      </c>
      <c r="F100" s="616">
        <f>E100*1.2</f>
        <v>10725.767999999998</v>
      </c>
      <c r="G100" s="113" t="s">
        <v>215</v>
      </c>
      <c r="H100" s="171" t="s">
        <v>215</v>
      </c>
      <c r="I100" s="171"/>
      <c r="J100" s="116"/>
      <c r="K100" s="171" t="s">
        <v>150</v>
      </c>
      <c r="L100" s="171"/>
      <c r="M100" s="171"/>
      <c r="N100" s="116" t="s">
        <v>213</v>
      </c>
      <c r="O100" s="132" t="s">
        <v>422</v>
      </c>
      <c r="P100" s="617"/>
      <c r="Q100" s="140"/>
      <c r="S100" s="230"/>
    </row>
    <row r="101" spans="1:19" ht="24" customHeight="1">
      <c r="A101" s="511"/>
      <c r="B101" s="117" t="s">
        <v>793</v>
      </c>
      <c r="C101" s="172" t="s">
        <v>220</v>
      </c>
      <c r="D101" s="172"/>
      <c r="E101" s="173">
        <v>8938.14</v>
      </c>
      <c r="F101" s="173">
        <f>E101*1.2</f>
        <v>10725.767999999998</v>
      </c>
      <c r="G101" s="117"/>
      <c r="H101" s="172"/>
      <c r="I101" s="618" t="s">
        <v>232</v>
      </c>
      <c r="J101" s="605" t="s">
        <v>232</v>
      </c>
      <c r="K101" s="172" t="s">
        <v>150</v>
      </c>
      <c r="L101" s="172"/>
      <c r="M101" s="172"/>
      <c r="N101" s="120" t="s">
        <v>213</v>
      </c>
      <c r="O101" s="236"/>
      <c r="P101" s="617"/>
      <c r="Q101" s="140"/>
      <c r="S101" s="230"/>
    </row>
    <row r="102" spans="1:19" ht="24" customHeight="1">
      <c r="A102" s="511"/>
      <c r="B102" s="113" t="s">
        <v>792</v>
      </c>
      <c r="C102" s="171" t="s">
        <v>790</v>
      </c>
      <c r="D102" s="171"/>
      <c r="E102" s="616">
        <v>8938.14</v>
      </c>
      <c r="F102" s="616">
        <f>E102*1.2</f>
        <v>10725.767999999998</v>
      </c>
      <c r="G102" s="113" t="s">
        <v>215</v>
      </c>
      <c r="H102" s="171" t="s">
        <v>215</v>
      </c>
      <c r="I102" s="171"/>
      <c r="J102" s="116"/>
      <c r="K102" s="171" t="s">
        <v>213</v>
      </c>
      <c r="L102" s="171"/>
      <c r="M102" s="171"/>
      <c r="N102" s="116" t="s">
        <v>213</v>
      </c>
      <c r="O102" s="236"/>
      <c r="P102" s="617"/>
      <c r="Q102" s="140"/>
      <c r="S102" s="230"/>
    </row>
    <row r="103" spans="1:19" ht="24" customHeight="1">
      <c r="A103" s="511"/>
      <c r="B103" s="117" t="s">
        <v>791</v>
      </c>
      <c r="C103" s="172" t="s">
        <v>790</v>
      </c>
      <c r="D103" s="172"/>
      <c r="E103" s="173">
        <v>8938.14</v>
      </c>
      <c r="F103" s="173">
        <f>E103*1.2</f>
        <v>10725.767999999998</v>
      </c>
      <c r="G103" s="117"/>
      <c r="H103" s="172"/>
      <c r="I103" s="618" t="s">
        <v>232</v>
      </c>
      <c r="J103" s="605" t="s">
        <v>232</v>
      </c>
      <c r="K103" s="172" t="s">
        <v>214</v>
      </c>
      <c r="L103" s="172"/>
      <c r="M103" s="172"/>
      <c r="N103" s="120" t="s">
        <v>214</v>
      </c>
      <c r="O103" s="236"/>
      <c r="P103" s="617"/>
      <c r="Q103" s="140"/>
      <c r="S103" s="230"/>
    </row>
    <row r="104" spans="1:19" ht="24" customHeight="1">
      <c r="A104" s="511"/>
      <c r="B104" s="113" t="s">
        <v>789</v>
      </c>
      <c r="C104" s="171" t="s">
        <v>787</v>
      </c>
      <c r="D104" s="171"/>
      <c r="E104" s="616">
        <v>9342.57</v>
      </c>
      <c r="F104" s="616">
        <f>E104*1.2</f>
        <v>11211.083999999999</v>
      </c>
      <c r="G104" s="113"/>
      <c r="H104" s="171"/>
      <c r="I104" s="619" t="s">
        <v>232</v>
      </c>
      <c r="J104" s="606" t="s">
        <v>232</v>
      </c>
      <c r="K104" s="171" t="s">
        <v>214</v>
      </c>
      <c r="L104" s="171"/>
      <c r="M104" s="171"/>
      <c r="N104" s="116" t="s">
        <v>214</v>
      </c>
      <c r="O104" s="236"/>
      <c r="P104" s="617"/>
      <c r="Q104" s="140"/>
      <c r="S104" s="230"/>
    </row>
    <row r="105" spans="1:19" ht="24" customHeight="1">
      <c r="A105" s="511"/>
      <c r="B105" s="117" t="s">
        <v>788</v>
      </c>
      <c r="C105" s="172" t="s">
        <v>787</v>
      </c>
      <c r="D105" s="172"/>
      <c r="E105" s="173">
        <v>9342.57</v>
      </c>
      <c r="F105" s="173">
        <f>E105*1.2</f>
        <v>11211.083999999999</v>
      </c>
      <c r="G105" s="117" t="s">
        <v>213</v>
      </c>
      <c r="H105" s="172" t="s">
        <v>213</v>
      </c>
      <c r="I105" s="172"/>
      <c r="J105" s="120"/>
      <c r="K105" s="172" t="s">
        <v>214</v>
      </c>
      <c r="L105" s="172"/>
      <c r="M105" s="172"/>
      <c r="N105" s="120" t="s">
        <v>214</v>
      </c>
      <c r="O105" s="236"/>
      <c r="P105" s="617"/>
      <c r="Q105" s="140"/>
      <c r="S105" s="230"/>
    </row>
    <row r="106" spans="1:19" ht="24" customHeight="1">
      <c r="A106" s="511"/>
      <c r="B106" s="113" t="s">
        <v>786</v>
      </c>
      <c r="C106" s="171" t="s">
        <v>784</v>
      </c>
      <c r="D106" s="171"/>
      <c r="E106" s="616">
        <v>9342.57</v>
      </c>
      <c r="F106" s="616">
        <f>E106*1.2</f>
        <v>11211.083999999999</v>
      </c>
      <c r="G106" s="113" t="s">
        <v>215</v>
      </c>
      <c r="H106" s="171" t="s">
        <v>215</v>
      </c>
      <c r="I106" s="171"/>
      <c r="J106" s="116"/>
      <c r="K106" s="171" t="s">
        <v>213</v>
      </c>
      <c r="L106" s="171"/>
      <c r="M106" s="171"/>
      <c r="N106" s="116" t="s">
        <v>213</v>
      </c>
      <c r="O106" s="236"/>
      <c r="P106" s="617"/>
      <c r="Q106" s="140"/>
      <c r="S106" s="230"/>
    </row>
    <row r="107" spans="1:19" ht="24" customHeight="1">
      <c r="A107" s="511"/>
      <c r="B107" s="117" t="s">
        <v>785</v>
      </c>
      <c r="C107" s="172" t="s">
        <v>784</v>
      </c>
      <c r="D107" s="172"/>
      <c r="E107" s="173">
        <v>9342.57</v>
      </c>
      <c r="F107" s="173">
        <f>E107*1.2</f>
        <v>11211.083999999999</v>
      </c>
      <c r="G107" s="117"/>
      <c r="H107" s="172"/>
      <c r="I107" s="618" t="s">
        <v>232</v>
      </c>
      <c r="J107" s="605" t="s">
        <v>232</v>
      </c>
      <c r="K107" s="172" t="s">
        <v>214</v>
      </c>
      <c r="L107" s="172"/>
      <c r="M107" s="172"/>
      <c r="N107" s="120" t="s">
        <v>214</v>
      </c>
      <c r="O107" s="236"/>
      <c r="P107" s="617"/>
      <c r="Q107" s="140"/>
      <c r="S107" s="230"/>
    </row>
    <row r="108" spans="1:19" ht="24" customHeight="1">
      <c r="A108" s="511"/>
      <c r="B108" s="113" t="s">
        <v>783</v>
      </c>
      <c r="C108" s="171" t="s">
        <v>781</v>
      </c>
      <c r="D108" s="171"/>
      <c r="E108" s="616">
        <v>9441.5300000000007</v>
      </c>
      <c r="F108" s="616">
        <f>E108*1.2</f>
        <v>11329.836000000001</v>
      </c>
      <c r="G108" s="113"/>
      <c r="H108" s="171"/>
      <c r="I108" s="619" t="s">
        <v>232</v>
      </c>
      <c r="J108" s="606" t="s">
        <v>232</v>
      </c>
      <c r="K108" s="171" t="s">
        <v>214</v>
      </c>
      <c r="L108" s="171"/>
      <c r="M108" s="171"/>
      <c r="N108" s="116" t="s">
        <v>214</v>
      </c>
      <c r="O108" s="236"/>
      <c r="P108" s="617"/>
      <c r="Q108" s="140"/>
      <c r="S108" s="230"/>
    </row>
    <row r="109" spans="1:19" ht="24" customHeight="1">
      <c r="A109" s="511"/>
      <c r="B109" s="117" t="s">
        <v>782</v>
      </c>
      <c r="C109" s="172" t="s">
        <v>781</v>
      </c>
      <c r="D109" s="172"/>
      <c r="E109" s="173">
        <v>9441.5300000000007</v>
      </c>
      <c r="F109" s="173">
        <f>E109*1.2</f>
        <v>11329.836000000001</v>
      </c>
      <c r="G109" s="117" t="s">
        <v>213</v>
      </c>
      <c r="H109" s="172" t="s">
        <v>213</v>
      </c>
      <c r="I109" s="172"/>
      <c r="J109" s="120"/>
      <c r="K109" s="172" t="s">
        <v>214</v>
      </c>
      <c r="L109" s="172"/>
      <c r="M109" s="172"/>
      <c r="N109" s="120" t="s">
        <v>214</v>
      </c>
      <c r="O109" s="236"/>
      <c r="P109" s="617"/>
      <c r="Q109" s="140"/>
      <c r="S109" s="230"/>
    </row>
    <row r="110" spans="1:19" ht="24" customHeight="1">
      <c r="A110" s="511"/>
      <c r="B110" s="113" t="s">
        <v>780</v>
      </c>
      <c r="C110" s="171" t="s">
        <v>778</v>
      </c>
      <c r="D110" s="171"/>
      <c r="E110" s="616">
        <v>9441.5300000000007</v>
      </c>
      <c r="F110" s="616">
        <f>E110*1.2</f>
        <v>11329.836000000001</v>
      </c>
      <c r="G110" s="113" t="s">
        <v>215</v>
      </c>
      <c r="H110" s="171" t="s">
        <v>215</v>
      </c>
      <c r="I110" s="171"/>
      <c r="J110" s="116"/>
      <c r="K110" s="171" t="s">
        <v>213</v>
      </c>
      <c r="L110" s="171"/>
      <c r="M110" s="171"/>
      <c r="N110" s="116" t="s">
        <v>213</v>
      </c>
      <c r="O110" s="236"/>
      <c r="P110" s="617"/>
      <c r="Q110" s="140"/>
      <c r="S110" s="230"/>
    </row>
    <row r="111" spans="1:19" ht="24" customHeight="1">
      <c r="A111" s="511"/>
      <c r="B111" s="117" t="s">
        <v>779</v>
      </c>
      <c r="C111" s="172" t="s">
        <v>778</v>
      </c>
      <c r="D111" s="172"/>
      <c r="E111" s="173">
        <v>9441.5300000000007</v>
      </c>
      <c r="F111" s="173">
        <f>E111*1.2</f>
        <v>11329.836000000001</v>
      </c>
      <c r="G111" s="117"/>
      <c r="H111" s="172"/>
      <c r="I111" s="618" t="s">
        <v>232</v>
      </c>
      <c r="J111" s="605" t="s">
        <v>232</v>
      </c>
      <c r="K111" s="172" t="s">
        <v>214</v>
      </c>
      <c r="L111" s="172"/>
      <c r="M111" s="172"/>
      <c r="N111" s="120" t="s">
        <v>214</v>
      </c>
      <c r="O111" s="236"/>
      <c r="P111" s="617"/>
      <c r="Q111" s="140"/>
      <c r="S111" s="230"/>
    </row>
    <row r="112" spans="1:19" ht="24" customHeight="1">
      <c r="A112" s="511"/>
      <c r="B112" s="113" t="s">
        <v>777</v>
      </c>
      <c r="C112" s="171" t="s">
        <v>223</v>
      </c>
      <c r="D112" s="171"/>
      <c r="E112" s="616">
        <v>9832.93</v>
      </c>
      <c r="F112" s="616">
        <f>E112*1.2</f>
        <v>11799.516</v>
      </c>
      <c r="G112" s="113"/>
      <c r="H112" s="171"/>
      <c r="I112" s="619" t="s">
        <v>232</v>
      </c>
      <c r="J112" s="606" t="s">
        <v>232</v>
      </c>
      <c r="K112" s="171" t="s">
        <v>214</v>
      </c>
      <c r="L112" s="171"/>
      <c r="M112" s="171"/>
      <c r="N112" s="116" t="s">
        <v>214</v>
      </c>
      <c r="O112" s="236"/>
      <c r="P112" s="617"/>
      <c r="Q112" s="140"/>
      <c r="S112" s="230"/>
    </row>
    <row r="113" spans="1:22" ht="24" customHeight="1">
      <c r="A113" s="511"/>
      <c r="B113" s="117" t="s">
        <v>222</v>
      </c>
      <c r="C113" s="172" t="s">
        <v>223</v>
      </c>
      <c r="D113" s="172"/>
      <c r="E113" s="173">
        <v>9832.93</v>
      </c>
      <c r="F113" s="173">
        <f>E113*1.2</f>
        <v>11799.516</v>
      </c>
      <c r="G113" s="117" t="s">
        <v>213</v>
      </c>
      <c r="H113" s="172" t="s">
        <v>213</v>
      </c>
      <c r="I113" s="172"/>
      <c r="J113" s="120"/>
      <c r="K113" s="172" t="s">
        <v>214</v>
      </c>
      <c r="L113" s="172"/>
      <c r="M113" s="172"/>
      <c r="N113" s="120" t="s">
        <v>214</v>
      </c>
      <c r="O113" s="132" t="s">
        <v>422</v>
      </c>
      <c r="P113" s="617"/>
      <c r="Q113" s="140"/>
      <c r="S113" s="230"/>
    </row>
    <row r="114" spans="1:22" ht="24" customHeight="1">
      <c r="A114" s="511"/>
      <c r="B114" s="113" t="s">
        <v>776</v>
      </c>
      <c r="C114" s="171" t="s">
        <v>774</v>
      </c>
      <c r="D114" s="171"/>
      <c r="E114" s="616">
        <v>9832.93</v>
      </c>
      <c r="F114" s="616">
        <f>E114*1.2</f>
        <v>11799.516</v>
      </c>
      <c r="G114" s="113" t="s">
        <v>215</v>
      </c>
      <c r="H114" s="171" t="s">
        <v>215</v>
      </c>
      <c r="I114" s="171"/>
      <c r="J114" s="116"/>
      <c r="K114" s="171" t="s">
        <v>213</v>
      </c>
      <c r="L114" s="171"/>
      <c r="M114" s="171"/>
      <c r="N114" s="116" t="s">
        <v>213</v>
      </c>
      <c r="O114" s="236"/>
      <c r="P114" s="617"/>
      <c r="Q114" s="140"/>
      <c r="S114" s="230"/>
    </row>
    <row r="115" spans="1:22" ht="24" customHeight="1">
      <c r="A115" s="511"/>
      <c r="B115" s="117" t="s">
        <v>775</v>
      </c>
      <c r="C115" s="172" t="s">
        <v>774</v>
      </c>
      <c r="D115" s="172"/>
      <c r="E115" s="173">
        <v>9832.93</v>
      </c>
      <c r="F115" s="173">
        <f>E115*1.2</f>
        <v>11799.516</v>
      </c>
      <c r="G115" s="117"/>
      <c r="H115" s="172"/>
      <c r="I115" s="618" t="s">
        <v>232</v>
      </c>
      <c r="J115" s="605" t="s">
        <v>232</v>
      </c>
      <c r="K115" s="172" t="s">
        <v>214</v>
      </c>
      <c r="L115" s="172"/>
      <c r="M115" s="172"/>
      <c r="N115" s="120" t="s">
        <v>214</v>
      </c>
      <c r="O115" s="236"/>
      <c r="P115" s="617"/>
      <c r="Q115" s="140"/>
      <c r="S115" s="230"/>
    </row>
    <row r="116" spans="1:22" ht="24" customHeight="1">
      <c r="A116" s="511"/>
      <c r="B116" s="117" t="s">
        <v>877</v>
      </c>
      <c r="C116" s="172" t="s">
        <v>878</v>
      </c>
      <c r="D116" s="172"/>
      <c r="E116" s="173">
        <v>12570.61</v>
      </c>
      <c r="F116" s="173">
        <f>E116*1.2</f>
        <v>15084.732</v>
      </c>
      <c r="G116" s="117" t="s">
        <v>879</v>
      </c>
      <c r="H116" s="172" t="s">
        <v>879</v>
      </c>
      <c r="I116" s="172"/>
      <c r="J116" s="120"/>
      <c r="K116" s="172" t="s">
        <v>95</v>
      </c>
      <c r="L116" s="172"/>
      <c r="M116" s="172"/>
      <c r="N116" s="120" t="s">
        <v>213</v>
      </c>
      <c r="O116" s="236"/>
      <c r="P116" s="617"/>
      <c r="Q116" s="140"/>
      <c r="S116" s="230"/>
    </row>
    <row r="117" spans="1:22" ht="24" customHeight="1" thickBot="1">
      <c r="A117" s="512"/>
      <c r="B117" s="620" t="s">
        <v>880</v>
      </c>
      <c r="C117" s="621" t="s">
        <v>878</v>
      </c>
      <c r="D117" s="621"/>
      <c r="E117" s="622">
        <v>12570.61</v>
      </c>
      <c r="F117" s="622">
        <f>E117*1.2</f>
        <v>15084.732</v>
      </c>
      <c r="G117" s="620" t="s">
        <v>879</v>
      </c>
      <c r="H117" s="621" t="s">
        <v>879</v>
      </c>
      <c r="I117" s="621"/>
      <c r="J117" s="623"/>
      <c r="K117" s="621" t="s">
        <v>95</v>
      </c>
      <c r="L117" s="621"/>
      <c r="M117" s="621"/>
      <c r="N117" s="623" t="s">
        <v>213</v>
      </c>
      <c r="O117" s="627"/>
      <c r="P117" s="625"/>
      <c r="Q117" s="140"/>
      <c r="S117" s="230"/>
    </row>
    <row r="118" spans="1:22" ht="24" customHeight="1" thickBot="1">
      <c r="A118" s="657" t="s">
        <v>919</v>
      </c>
      <c r="B118" s="658"/>
      <c r="C118" s="658"/>
      <c r="D118" s="658"/>
      <c r="E118" s="658"/>
      <c r="F118" s="658"/>
      <c r="G118" s="658"/>
      <c r="H118" s="658"/>
      <c r="I118" s="658"/>
      <c r="J118" s="658"/>
      <c r="K118" s="658"/>
      <c r="L118" s="658"/>
      <c r="M118" s="658"/>
      <c r="N118" s="658"/>
      <c r="O118" s="658"/>
      <c r="P118" s="659"/>
      <c r="Q118" s="67"/>
      <c r="R118" s="67"/>
      <c r="S118" s="67"/>
      <c r="T118" s="67"/>
      <c r="U118" s="55"/>
    </row>
    <row r="119" spans="1:22" ht="40.200000000000003" customHeight="1">
      <c r="A119" s="652"/>
      <c r="B119" s="654" t="s">
        <v>925</v>
      </c>
      <c r="C119" s="656" t="s">
        <v>924</v>
      </c>
      <c r="D119" s="646"/>
      <c r="E119" s="655"/>
      <c r="F119" s="646" t="s">
        <v>923</v>
      </c>
      <c r="G119" s="646"/>
      <c r="H119" s="646"/>
      <c r="I119" s="646"/>
      <c r="J119" s="646"/>
      <c r="K119" s="646"/>
      <c r="L119" s="646"/>
      <c r="M119" s="646"/>
      <c r="N119" s="655"/>
      <c r="O119" s="654" t="s">
        <v>52</v>
      </c>
      <c r="P119" s="647" t="s">
        <v>523</v>
      </c>
      <c r="Q119" s="67"/>
      <c r="R119" s="67"/>
      <c r="S119" s="67"/>
      <c r="T119" s="67"/>
      <c r="U119" s="55"/>
    </row>
    <row r="120" spans="1:22" ht="63" customHeight="1" thickBot="1">
      <c r="A120" s="648"/>
      <c r="B120" s="649" t="s">
        <v>920</v>
      </c>
      <c r="C120" s="650" t="s">
        <v>921</v>
      </c>
      <c r="D120" s="650"/>
      <c r="E120" s="650"/>
      <c r="F120" s="653" t="s">
        <v>922</v>
      </c>
      <c r="G120" s="650"/>
      <c r="H120" s="650"/>
      <c r="I120" s="650"/>
      <c r="J120" s="650"/>
      <c r="K120" s="650"/>
      <c r="L120" s="650"/>
      <c r="M120" s="650"/>
      <c r="N120" s="650"/>
      <c r="O120" s="660">
        <v>86</v>
      </c>
      <c r="P120" s="661">
        <f>O120*1.22</f>
        <v>104.92</v>
      </c>
      <c r="Q120" s="67"/>
      <c r="R120" s="67"/>
      <c r="S120" s="67"/>
      <c r="T120" s="67"/>
      <c r="U120" s="55"/>
    </row>
    <row r="121" spans="1:22" ht="24" customHeight="1">
      <c r="B121" s="118"/>
      <c r="C121" s="118"/>
      <c r="D121" s="118"/>
      <c r="E121" s="119"/>
      <c r="F121" s="119"/>
      <c r="G121" s="118"/>
      <c r="H121" s="118"/>
      <c r="I121" s="118"/>
      <c r="J121" s="118"/>
      <c r="K121" s="118"/>
      <c r="L121" s="118"/>
      <c r="M121" s="118"/>
      <c r="N121" s="118"/>
      <c r="O121" s="148"/>
      <c r="P121" s="140"/>
      <c r="Q121" s="140"/>
      <c r="R121" s="69"/>
      <c r="S121" s="67"/>
      <c r="T121" s="67"/>
      <c r="U121" s="67"/>
      <c r="V121" s="67"/>
    </row>
    <row r="122" spans="1:22" ht="24" customHeight="1">
      <c r="B122" s="137" t="s">
        <v>448</v>
      </c>
      <c r="C122" s="138" t="s">
        <v>449</v>
      </c>
      <c r="D122"/>
      <c r="E122"/>
      <c r="L122"/>
      <c r="N122"/>
      <c r="O122"/>
      <c r="R122" s="69"/>
      <c r="S122" s="67"/>
      <c r="T122" s="67"/>
      <c r="U122" s="67"/>
      <c r="V122" s="67"/>
    </row>
    <row r="123" spans="1:22" ht="24" customHeight="1">
      <c r="B123" s="139"/>
      <c r="C123" s="138"/>
      <c r="D123"/>
      <c r="E123"/>
      <c r="L123"/>
      <c r="N123"/>
      <c r="O123"/>
      <c r="R123" s="69"/>
      <c r="S123" s="67"/>
      <c r="T123" s="67"/>
      <c r="U123" s="67"/>
      <c r="V123" s="67"/>
    </row>
    <row r="124" spans="1:22" ht="24" customHeight="1">
      <c r="B124" s="132" t="s">
        <v>422</v>
      </c>
      <c r="C124" s="138" t="s">
        <v>450</v>
      </c>
      <c r="D124"/>
      <c r="E124"/>
      <c r="L124"/>
      <c r="N124"/>
      <c r="O124"/>
      <c r="R124" s="69"/>
      <c r="S124" s="67"/>
      <c r="T124" s="88"/>
      <c r="U124" s="67"/>
      <c r="V124" s="67"/>
    </row>
    <row r="125" spans="1:22" ht="24" customHeight="1">
      <c r="B125" s="140"/>
      <c r="C125" s="138"/>
      <c r="D125"/>
      <c r="E125"/>
      <c r="L125"/>
      <c r="N125"/>
      <c r="O125"/>
      <c r="R125" s="69"/>
      <c r="S125" s="67"/>
      <c r="T125" s="67"/>
      <c r="U125" s="67"/>
      <c r="V125" s="67"/>
    </row>
    <row r="126" spans="1:22" ht="24" customHeight="1">
      <c r="B126" s="133" t="s">
        <v>447</v>
      </c>
      <c r="C126" s="138" t="s">
        <v>451</v>
      </c>
      <c r="D126"/>
      <c r="E126"/>
      <c r="L126"/>
      <c r="N126"/>
      <c r="O126"/>
      <c r="R126" s="69"/>
      <c r="S126" s="67"/>
      <c r="T126" s="67"/>
      <c r="U126" s="67"/>
      <c r="V126" s="67"/>
    </row>
    <row r="127" spans="1:22" ht="24" customHeight="1">
      <c r="B127"/>
      <c r="C127"/>
      <c r="D127"/>
      <c r="E127"/>
      <c r="L127"/>
      <c r="N127"/>
      <c r="O127"/>
      <c r="P127" s="140"/>
      <c r="Q127" s="140"/>
      <c r="R127" s="69"/>
      <c r="S127" s="67"/>
      <c r="T127" s="67"/>
      <c r="U127" s="67"/>
      <c r="V127" s="67"/>
    </row>
    <row r="128" spans="1:22" ht="24" customHeight="1">
      <c r="B128" s="485" t="s">
        <v>75</v>
      </c>
      <c r="C128" s="485"/>
      <c r="D128" s="485"/>
      <c r="E128"/>
      <c r="L128"/>
      <c r="N128"/>
      <c r="O128"/>
      <c r="P128" s="140"/>
      <c r="Q128" s="140"/>
      <c r="R128" s="69"/>
      <c r="S128" s="67"/>
      <c r="T128" s="67"/>
      <c r="U128" s="67"/>
      <c r="V128" s="67"/>
    </row>
    <row r="129" spans="12:22" ht="29.4">
      <c r="L129" s="60"/>
      <c r="M129" s="68"/>
      <c r="N129" s="60"/>
      <c r="O129" s="60"/>
      <c r="P129" s="69"/>
      <c r="Q129" s="69"/>
      <c r="R129" s="69"/>
      <c r="S129" s="68"/>
      <c r="T129" s="68"/>
      <c r="U129" s="68"/>
      <c r="V129" s="68"/>
    </row>
    <row r="130" spans="12:22" ht="29.4">
      <c r="L130" s="60"/>
      <c r="M130" s="68"/>
      <c r="N130" s="60"/>
      <c r="O130" s="60"/>
      <c r="P130" s="69"/>
      <c r="Q130" s="69"/>
      <c r="R130" s="69"/>
      <c r="S130" s="68"/>
      <c r="T130" s="68"/>
      <c r="U130" s="68"/>
      <c r="V130" s="68"/>
    </row>
    <row r="131" spans="12:22" ht="29.4">
      <c r="L131" s="60"/>
      <c r="M131" s="68"/>
      <c r="N131" s="60"/>
      <c r="O131" s="60"/>
      <c r="P131" s="69"/>
      <c r="Q131" s="69"/>
      <c r="R131" s="69"/>
      <c r="S131" s="68"/>
      <c r="T131" s="68"/>
      <c r="U131" s="68"/>
      <c r="V131" s="68"/>
    </row>
    <row r="132" spans="12:22" ht="29.4">
      <c r="L132" s="60"/>
      <c r="M132" s="68"/>
      <c r="N132" s="60"/>
      <c r="O132" s="60"/>
      <c r="P132" s="69"/>
      <c r="Q132" s="69"/>
      <c r="R132" s="69"/>
      <c r="S132" s="68"/>
      <c r="T132" s="68"/>
      <c r="U132" s="68"/>
      <c r="V132" s="68"/>
    </row>
    <row r="133" spans="12:22" ht="29.4">
      <c r="L133" s="60"/>
      <c r="M133" s="68"/>
      <c r="N133" s="60"/>
      <c r="O133" s="60"/>
      <c r="P133" s="69"/>
      <c r="Q133" s="69"/>
      <c r="R133" s="69"/>
      <c r="S133" s="68"/>
      <c r="T133" s="68"/>
      <c r="U133" s="68"/>
      <c r="V133" s="68"/>
    </row>
    <row r="134" spans="12:22" ht="29.4">
      <c r="L134" s="60"/>
      <c r="M134" s="68"/>
      <c r="N134" s="60"/>
      <c r="O134" s="60"/>
      <c r="P134" s="69"/>
      <c r="Q134" s="69"/>
      <c r="R134" s="69"/>
      <c r="S134" s="68"/>
      <c r="T134" s="68"/>
      <c r="U134" s="68"/>
      <c r="V134" s="68"/>
    </row>
    <row r="135" spans="12:22" ht="29.4">
      <c r="L135" s="60"/>
      <c r="M135" s="68"/>
      <c r="N135" s="60"/>
      <c r="O135" s="60"/>
      <c r="P135" s="69"/>
      <c r="Q135" s="69"/>
      <c r="R135" s="69"/>
      <c r="S135" s="68"/>
      <c r="T135" s="68"/>
      <c r="U135" s="68"/>
      <c r="V135" s="68"/>
    </row>
    <row r="136" spans="12:22" ht="29.4">
      <c r="L136" s="60"/>
      <c r="M136" s="68"/>
      <c r="N136" s="60"/>
      <c r="O136" s="60"/>
      <c r="P136" s="69"/>
      <c r="Q136" s="69"/>
      <c r="R136" s="69"/>
      <c r="S136" s="68"/>
      <c r="T136" s="68"/>
      <c r="U136" s="68"/>
      <c r="V136" s="68"/>
    </row>
    <row r="137" spans="12:22" ht="29.4">
      <c r="L137" s="60"/>
      <c r="M137" s="68"/>
      <c r="N137" s="60"/>
      <c r="O137" s="60"/>
      <c r="P137" s="69"/>
      <c r="Q137" s="69"/>
      <c r="R137" s="69"/>
      <c r="S137" s="68"/>
      <c r="T137" s="68"/>
      <c r="U137" s="68"/>
      <c r="V137" s="68"/>
    </row>
    <row r="138" spans="12:22" ht="29.4">
      <c r="L138" s="60"/>
      <c r="M138" s="68"/>
      <c r="N138" s="60"/>
      <c r="O138" s="60"/>
      <c r="P138" s="69"/>
      <c r="Q138" s="69"/>
      <c r="R138" s="69"/>
      <c r="S138" s="68"/>
      <c r="T138" s="68"/>
      <c r="U138" s="68"/>
      <c r="V138" s="68"/>
    </row>
    <row r="139" spans="12:22" ht="29.4">
      <c r="L139" s="60"/>
      <c r="M139" s="68"/>
      <c r="N139" s="60"/>
      <c r="O139" s="60"/>
      <c r="P139" s="69"/>
      <c r="Q139" s="69"/>
      <c r="R139" s="69"/>
      <c r="S139" s="68"/>
      <c r="T139" s="68"/>
      <c r="U139" s="68"/>
      <c r="V139" s="68"/>
    </row>
    <row r="140" spans="12:22" ht="29.4">
      <c r="L140" s="60"/>
      <c r="M140" s="68"/>
      <c r="N140" s="60"/>
      <c r="O140" s="60"/>
      <c r="P140" s="69"/>
      <c r="Q140" s="69"/>
      <c r="R140" s="69"/>
      <c r="S140" s="68"/>
      <c r="T140" s="68"/>
      <c r="U140" s="68"/>
      <c r="V140" s="68"/>
    </row>
    <row r="141" spans="12:22" ht="29.4">
      <c r="L141" s="60"/>
      <c r="M141" s="68"/>
      <c r="N141" s="60"/>
      <c r="O141" s="60"/>
      <c r="P141" s="69"/>
      <c r="Q141" s="69"/>
      <c r="R141" s="69"/>
      <c r="S141" s="68"/>
      <c r="T141" s="68"/>
      <c r="U141" s="68"/>
      <c r="V141" s="68"/>
    </row>
    <row r="142" spans="12:22" ht="29.4">
      <c r="L142" s="60"/>
      <c r="M142" s="68"/>
      <c r="N142" s="60"/>
      <c r="O142" s="60"/>
      <c r="P142" s="69"/>
      <c r="Q142" s="69"/>
      <c r="R142" s="69"/>
      <c r="S142" s="68"/>
      <c r="T142" s="68"/>
      <c r="U142" s="68"/>
      <c r="V142" s="68"/>
    </row>
    <row r="143" spans="12:22" ht="29.4">
      <c r="L143" s="60"/>
      <c r="M143" s="68"/>
      <c r="N143" s="60"/>
      <c r="O143" s="60"/>
      <c r="P143" s="69"/>
      <c r="Q143" s="69"/>
      <c r="R143" s="69"/>
      <c r="S143" s="68"/>
      <c r="T143" s="68"/>
      <c r="U143" s="68"/>
      <c r="V143" s="68"/>
    </row>
    <row r="144" spans="12:22" ht="29.4">
      <c r="L144" s="60"/>
      <c r="M144" s="68"/>
      <c r="N144" s="60"/>
      <c r="O144" s="60"/>
      <c r="P144" s="69"/>
      <c r="Q144" s="69"/>
      <c r="R144" s="69"/>
      <c r="S144" s="68"/>
      <c r="T144" s="68"/>
      <c r="U144" s="68"/>
      <c r="V144" s="68"/>
    </row>
    <row r="145" spans="12:22" ht="29.4">
      <c r="L145" s="60"/>
      <c r="M145" s="68"/>
      <c r="N145" s="60"/>
      <c r="O145" s="60"/>
      <c r="P145" s="69"/>
      <c r="Q145" s="69"/>
      <c r="R145" s="69"/>
      <c r="S145" s="68"/>
      <c r="T145" s="68"/>
      <c r="U145" s="68"/>
      <c r="V145" s="68"/>
    </row>
    <row r="146" spans="12:22" ht="29.4">
      <c r="L146" s="60"/>
      <c r="M146" s="68"/>
      <c r="N146" s="60"/>
      <c r="O146" s="60"/>
      <c r="P146" s="69"/>
      <c r="Q146" s="69"/>
      <c r="R146" s="69"/>
      <c r="S146" s="68"/>
      <c r="T146" s="68"/>
      <c r="U146" s="68"/>
      <c r="V146" s="68"/>
    </row>
    <row r="147" spans="12:22" ht="29.4">
      <c r="L147" s="60"/>
      <c r="M147" s="68"/>
      <c r="N147" s="60"/>
      <c r="O147" s="60"/>
      <c r="P147" s="69"/>
      <c r="Q147" s="69"/>
      <c r="R147" s="69"/>
      <c r="S147" s="68"/>
      <c r="T147" s="68"/>
      <c r="U147" s="68"/>
      <c r="V147" s="68"/>
    </row>
    <row r="148" spans="12:22" ht="29.4">
      <c r="L148" s="60"/>
      <c r="M148" s="68"/>
      <c r="N148" s="60"/>
      <c r="O148" s="60"/>
      <c r="P148" s="69"/>
      <c r="Q148" s="69"/>
      <c r="R148" s="69"/>
      <c r="S148" s="68"/>
      <c r="T148" s="68"/>
      <c r="U148" s="68"/>
      <c r="V148" s="68"/>
    </row>
    <row r="149" spans="12:22" ht="29.4">
      <c r="L149" s="60"/>
      <c r="M149" s="68"/>
      <c r="N149" s="60"/>
      <c r="O149" s="60"/>
      <c r="P149" s="69"/>
      <c r="Q149" s="69"/>
      <c r="R149" s="69"/>
      <c r="S149" s="68"/>
      <c r="T149" s="68"/>
      <c r="U149" s="68"/>
      <c r="V149" s="68"/>
    </row>
    <row r="150" spans="12:22" ht="29.4">
      <c r="L150" s="60"/>
      <c r="M150" s="68"/>
      <c r="N150" s="60"/>
      <c r="O150" s="60"/>
      <c r="P150" s="69"/>
      <c r="Q150" s="69"/>
      <c r="R150" s="69"/>
      <c r="S150" s="68"/>
      <c r="T150" s="68"/>
      <c r="U150" s="68"/>
      <c r="V150" s="68"/>
    </row>
    <row r="151" spans="12:22" ht="29.4">
      <c r="L151" s="60"/>
      <c r="M151" s="68"/>
      <c r="N151" s="60"/>
      <c r="O151" s="60"/>
      <c r="P151" s="69"/>
      <c r="Q151" s="69"/>
      <c r="R151" s="69"/>
      <c r="S151" s="68"/>
      <c r="T151" s="68"/>
      <c r="U151" s="68"/>
      <c r="V151" s="68"/>
    </row>
    <row r="152" spans="12:22" ht="29.4">
      <c r="L152" s="60"/>
      <c r="M152" s="68"/>
      <c r="N152" s="60"/>
      <c r="O152" s="60"/>
      <c r="P152" s="69"/>
      <c r="Q152" s="69"/>
      <c r="R152" s="69"/>
      <c r="S152" s="68"/>
      <c r="T152" s="68"/>
      <c r="U152" s="68"/>
      <c r="V152" s="68"/>
    </row>
    <row r="153" spans="12:22" ht="29.4">
      <c r="L153" s="60"/>
      <c r="M153" s="68"/>
      <c r="N153" s="60"/>
      <c r="O153" s="60"/>
      <c r="P153" s="69"/>
      <c r="Q153" s="69"/>
      <c r="R153" s="69"/>
      <c r="S153" s="68"/>
      <c r="T153" s="68"/>
      <c r="U153" s="68"/>
      <c r="V153" s="68"/>
    </row>
    <row r="154" spans="12:22" ht="29.4">
      <c r="L154" s="60"/>
      <c r="M154" s="68"/>
      <c r="N154" s="60"/>
      <c r="O154" s="60"/>
      <c r="P154" s="69"/>
      <c r="Q154" s="69"/>
      <c r="R154" s="69"/>
      <c r="S154" s="68"/>
      <c r="T154" s="68"/>
      <c r="U154" s="68"/>
      <c r="V154" s="68"/>
    </row>
    <row r="155" spans="12:22" ht="29.4">
      <c r="L155" s="60"/>
      <c r="M155" s="68"/>
      <c r="N155" s="60"/>
      <c r="O155" s="60"/>
      <c r="P155" s="69"/>
      <c r="Q155" s="69"/>
      <c r="R155" s="69"/>
      <c r="S155" s="68"/>
      <c r="T155" s="68"/>
      <c r="U155" s="68"/>
      <c r="V155" s="68"/>
    </row>
    <row r="156" spans="12:22" ht="29.4">
      <c r="L156" s="60"/>
      <c r="M156" s="68"/>
      <c r="N156" s="60"/>
      <c r="O156" s="60"/>
      <c r="P156" s="69"/>
      <c r="Q156" s="69"/>
      <c r="R156" s="69"/>
      <c r="S156" s="68"/>
      <c r="T156" s="68"/>
      <c r="U156" s="68"/>
      <c r="V156" s="68"/>
    </row>
    <row r="157" spans="12:22" ht="29.4">
      <c r="L157" s="60"/>
      <c r="M157" s="68"/>
      <c r="N157" s="60"/>
      <c r="O157" s="60"/>
      <c r="P157" s="69"/>
      <c r="Q157" s="69"/>
      <c r="R157" s="69"/>
      <c r="S157" s="68"/>
      <c r="T157" s="68"/>
      <c r="U157" s="68"/>
      <c r="V157" s="68"/>
    </row>
    <row r="158" spans="12:22" ht="29.4">
      <c r="L158" s="60"/>
      <c r="M158" s="68"/>
      <c r="N158" s="60"/>
      <c r="O158" s="60"/>
      <c r="P158" s="69"/>
      <c r="Q158" s="69"/>
      <c r="R158" s="69"/>
      <c r="S158" s="68"/>
      <c r="T158" s="68"/>
      <c r="U158" s="68"/>
      <c r="V158" s="68"/>
    </row>
    <row r="159" spans="12:22" ht="29.4">
      <c r="L159" s="60"/>
      <c r="M159" s="68"/>
      <c r="N159" s="60"/>
      <c r="O159" s="60"/>
      <c r="P159" s="69"/>
      <c r="Q159" s="69"/>
      <c r="R159" s="69"/>
      <c r="S159" s="68"/>
      <c r="T159" s="68"/>
      <c r="U159" s="68"/>
      <c r="V159" s="68"/>
    </row>
    <row r="160" spans="12:22" ht="29.4">
      <c r="L160" s="60"/>
      <c r="M160" s="68"/>
      <c r="N160" s="60"/>
      <c r="O160" s="60"/>
      <c r="P160" s="69"/>
      <c r="Q160" s="69"/>
      <c r="R160" s="69"/>
      <c r="S160" s="68"/>
      <c r="T160" s="68"/>
      <c r="U160" s="68"/>
      <c r="V160" s="68"/>
    </row>
    <row r="161" spans="12:22" ht="29.4">
      <c r="L161" s="60"/>
      <c r="M161" s="68"/>
      <c r="N161" s="60"/>
      <c r="O161" s="60"/>
      <c r="P161" s="69"/>
      <c r="Q161" s="69"/>
      <c r="R161" s="69"/>
      <c r="S161" s="68"/>
      <c r="T161" s="68"/>
      <c r="U161" s="68"/>
      <c r="V161" s="68"/>
    </row>
    <row r="162" spans="12:22" ht="29.4">
      <c r="L162" s="60"/>
      <c r="M162" s="68"/>
      <c r="N162" s="60"/>
      <c r="O162" s="60"/>
      <c r="P162" s="69"/>
      <c r="Q162" s="69"/>
      <c r="R162" s="69"/>
      <c r="S162" s="68"/>
      <c r="T162" s="68"/>
      <c r="U162" s="68"/>
      <c r="V162" s="68"/>
    </row>
    <row r="163" spans="12:22" ht="29.4">
      <c r="L163" s="60"/>
      <c r="M163" s="68"/>
      <c r="N163" s="60"/>
      <c r="O163" s="60"/>
      <c r="P163" s="69"/>
      <c r="Q163" s="69"/>
      <c r="R163" s="69"/>
      <c r="S163" s="68"/>
      <c r="T163" s="68"/>
      <c r="U163" s="68"/>
      <c r="V163" s="68"/>
    </row>
    <row r="164" spans="12:22" ht="29.4">
      <c r="L164" s="60"/>
      <c r="M164" s="68"/>
      <c r="N164" s="60"/>
      <c r="O164" s="60"/>
      <c r="P164" s="69"/>
      <c r="Q164" s="69"/>
      <c r="R164" s="69"/>
      <c r="S164" s="68"/>
      <c r="T164" s="68"/>
      <c r="U164" s="68"/>
      <c r="V164" s="68"/>
    </row>
    <row r="165" spans="12:22" ht="29.4">
      <c r="L165" s="60"/>
      <c r="M165" s="68"/>
      <c r="N165" s="60"/>
      <c r="O165" s="60"/>
      <c r="P165" s="69"/>
      <c r="Q165" s="69"/>
      <c r="R165" s="69"/>
      <c r="S165" s="68"/>
      <c r="T165" s="68"/>
      <c r="U165" s="68"/>
      <c r="V165" s="68"/>
    </row>
    <row r="166" spans="12:22" ht="29.4">
      <c r="L166" s="60"/>
      <c r="M166" s="68"/>
      <c r="N166" s="60"/>
      <c r="O166" s="60"/>
      <c r="P166" s="69"/>
      <c r="Q166" s="69"/>
      <c r="R166" s="69"/>
      <c r="S166" s="68"/>
      <c r="T166" s="68"/>
      <c r="U166" s="68"/>
      <c r="V166" s="68"/>
    </row>
    <row r="167" spans="12:22" ht="29.4">
      <c r="L167" s="60"/>
      <c r="M167" s="68"/>
      <c r="N167" s="60"/>
      <c r="O167" s="60"/>
      <c r="P167" s="69"/>
      <c r="Q167" s="69"/>
      <c r="R167" s="69"/>
      <c r="S167" s="68"/>
      <c r="T167" s="68"/>
      <c r="U167" s="68"/>
      <c r="V167" s="68"/>
    </row>
    <row r="168" spans="12:22" ht="29.4">
      <c r="L168" s="60"/>
      <c r="M168" s="68"/>
      <c r="N168" s="60"/>
      <c r="O168" s="60"/>
      <c r="P168" s="69"/>
      <c r="Q168" s="69"/>
      <c r="R168" s="69"/>
      <c r="S168" s="68"/>
      <c r="T168" s="68"/>
      <c r="U168" s="68"/>
      <c r="V168" s="68"/>
    </row>
    <row r="169" spans="12:22" ht="29.4">
      <c r="L169" s="60"/>
      <c r="M169" s="68"/>
      <c r="N169" s="60"/>
      <c r="O169" s="60"/>
      <c r="P169" s="69"/>
      <c r="Q169" s="69"/>
      <c r="R169" s="69"/>
      <c r="S169" s="68"/>
      <c r="T169" s="68"/>
      <c r="U169" s="68"/>
      <c r="V169" s="68"/>
    </row>
    <row r="170" spans="12:22" ht="29.4">
      <c r="L170" s="60"/>
      <c r="M170" s="68"/>
      <c r="N170" s="60"/>
      <c r="O170" s="60"/>
      <c r="P170" s="69"/>
      <c r="Q170" s="69"/>
      <c r="R170" s="69"/>
      <c r="S170" s="68"/>
      <c r="T170" s="68"/>
      <c r="U170" s="68"/>
      <c r="V170" s="68"/>
    </row>
    <row r="171" spans="12:22" ht="29.4">
      <c r="L171" s="60"/>
      <c r="M171" s="68"/>
      <c r="N171" s="60"/>
      <c r="O171" s="60"/>
      <c r="P171" s="69"/>
      <c r="Q171" s="69"/>
      <c r="R171" s="69"/>
      <c r="S171" s="68"/>
      <c r="T171" s="68"/>
      <c r="U171" s="68"/>
      <c r="V171" s="68"/>
    </row>
    <row r="172" spans="12:22" ht="29.4">
      <c r="L172" s="60"/>
      <c r="M172" s="68"/>
      <c r="N172" s="60"/>
      <c r="O172" s="60"/>
      <c r="P172" s="69"/>
      <c r="Q172" s="69"/>
      <c r="R172" s="69"/>
      <c r="S172" s="68"/>
      <c r="T172" s="68"/>
      <c r="U172" s="68"/>
      <c r="V172" s="68"/>
    </row>
    <row r="173" spans="12:22" ht="29.4">
      <c r="L173" s="60"/>
      <c r="M173" s="68"/>
      <c r="N173" s="60"/>
      <c r="O173" s="60"/>
      <c r="P173" s="69"/>
      <c r="Q173" s="69"/>
      <c r="R173" s="69"/>
      <c r="S173" s="68"/>
      <c r="T173" s="68"/>
      <c r="U173" s="68"/>
      <c r="V173" s="68"/>
    </row>
    <row r="174" spans="12:22" ht="29.4">
      <c r="L174" s="60"/>
      <c r="M174" s="68"/>
      <c r="N174" s="60"/>
      <c r="O174" s="60"/>
      <c r="P174" s="69"/>
      <c r="Q174" s="69"/>
      <c r="R174" s="69"/>
      <c r="S174" s="68"/>
      <c r="T174" s="68"/>
      <c r="U174" s="68"/>
      <c r="V174" s="68"/>
    </row>
    <row r="175" spans="12:22" ht="29.4">
      <c r="L175" s="60"/>
      <c r="M175" s="68"/>
      <c r="N175" s="60"/>
      <c r="O175" s="60"/>
      <c r="P175" s="69"/>
      <c r="Q175" s="69"/>
      <c r="R175" s="69"/>
      <c r="S175" s="68"/>
      <c r="T175" s="68"/>
      <c r="U175" s="68"/>
      <c r="V175" s="68"/>
    </row>
    <row r="176" spans="12:22" ht="29.4">
      <c r="L176" s="60"/>
      <c r="M176" s="68"/>
      <c r="N176" s="60"/>
      <c r="O176" s="60"/>
      <c r="P176" s="69"/>
      <c r="Q176" s="69"/>
      <c r="R176" s="69"/>
      <c r="S176" s="68"/>
      <c r="T176" s="68"/>
      <c r="U176" s="68"/>
      <c r="V176" s="68"/>
    </row>
    <row r="177" spans="12:22">
      <c r="L177" s="60"/>
      <c r="M177" s="68"/>
      <c r="N177" s="60"/>
      <c r="O177" s="60"/>
      <c r="P177" s="68"/>
      <c r="Q177" s="68"/>
      <c r="R177" s="68"/>
      <c r="S177" s="68"/>
      <c r="T177" s="68"/>
      <c r="U177" s="68"/>
      <c r="V177" s="68"/>
    </row>
    <row r="178" spans="12:22">
      <c r="L178" s="60"/>
      <c r="M178" s="68"/>
      <c r="N178" s="60"/>
      <c r="O178" s="60"/>
      <c r="P178" s="68"/>
      <c r="Q178" s="68"/>
      <c r="R178" s="68"/>
      <c r="S178" s="68"/>
      <c r="T178" s="68"/>
      <c r="U178" s="68"/>
      <c r="V178" s="68"/>
    </row>
    <row r="179" spans="12:22">
      <c r="L179" s="60"/>
      <c r="M179" s="68"/>
      <c r="N179" s="60"/>
      <c r="O179" s="60"/>
      <c r="P179" s="68"/>
      <c r="Q179" s="68"/>
      <c r="R179" s="68"/>
      <c r="S179" s="68"/>
      <c r="T179" s="68"/>
      <c r="U179" s="68"/>
      <c r="V179" s="68"/>
    </row>
    <row r="180" spans="12:22">
      <c r="L180" s="60"/>
      <c r="M180" s="68"/>
      <c r="N180" s="60"/>
      <c r="O180" s="60"/>
      <c r="P180" s="68"/>
      <c r="Q180" s="68"/>
      <c r="R180" s="68"/>
      <c r="S180" s="68"/>
      <c r="T180" s="68"/>
      <c r="U180" s="68"/>
      <c r="V180" s="68"/>
    </row>
    <row r="181" spans="12:22">
      <c r="L181" s="60"/>
      <c r="M181" s="68"/>
      <c r="N181" s="60"/>
      <c r="O181" s="60"/>
      <c r="P181" s="68"/>
      <c r="Q181" s="68"/>
      <c r="R181" s="68"/>
      <c r="S181" s="68"/>
      <c r="T181" s="68"/>
      <c r="U181" s="68"/>
      <c r="V181" s="68"/>
    </row>
  </sheetData>
  <autoFilter ref="B37:Q37" xr:uid="{00000000-0001-0000-0C00-000000000000}"/>
  <mergeCells count="76">
    <mergeCell ref="H27:I29"/>
    <mergeCell ref="B27:B29"/>
    <mergeCell ref="G27:G29"/>
    <mergeCell ref="C27:C29"/>
    <mergeCell ref="D27:D29"/>
    <mergeCell ref="E27:E29"/>
    <mergeCell ref="F27:F29"/>
    <mergeCell ref="M25:N26"/>
    <mergeCell ref="O25:O26"/>
    <mergeCell ref="J27:K29"/>
    <mergeCell ref="L27:L29"/>
    <mergeCell ref="M27:N29"/>
    <mergeCell ref="O27:O29"/>
    <mergeCell ref="E25:F25"/>
    <mergeCell ref="G25:G26"/>
    <mergeCell ref="H25:I26"/>
    <mergeCell ref="J25:K26"/>
    <mergeCell ref="L25:L26"/>
    <mergeCell ref="P31:P33"/>
    <mergeCell ref="B128:D128"/>
    <mergeCell ref="O31:O33"/>
    <mergeCell ref="G32:J32"/>
    <mergeCell ref="K32:N32"/>
    <mergeCell ref="B31:B33"/>
    <mergeCell ref="C31:D33"/>
    <mergeCell ref="E31:E33"/>
    <mergeCell ref="F31:F33"/>
    <mergeCell ref="G31:N31"/>
    <mergeCell ref="E38:F38"/>
    <mergeCell ref="A118:P118"/>
    <mergeCell ref="C119:E119"/>
    <mergeCell ref="F119:N119"/>
    <mergeCell ref="C120:E120"/>
    <mergeCell ref="F120:N120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A39:A117"/>
    <mergeCell ref="J21:K23"/>
    <mergeCell ref="L21:L23"/>
    <mergeCell ref="M21:N23"/>
    <mergeCell ref="O21:O23"/>
    <mergeCell ref="C21:C23"/>
    <mergeCell ref="D21:D23"/>
    <mergeCell ref="E21:E23"/>
    <mergeCell ref="F21:F23"/>
    <mergeCell ref="H21:I23"/>
    <mergeCell ref="B21:B23"/>
    <mergeCell ref="G21:G23"/>
    <mergeCell ref="B24:O24"/>
    <mergeCell ref="B25:B26"/>
    <mergeCell ref="C25:C26"/>
    <mergeCell ref="D25:D26"/>
  </mergeCells>
  <hyperlinks>
    <hyperlink ref="L6" r:id="rId1" xr:uid="{00000000-0004-0000-0C00-000000000000}"/>
    <hyperlink ref="L8" r:id="rId2" xr:uid="{00000000-0004-0000-0C00-000001000000}"/>
    <hyperlink ref="L10" r:id="rId3" xr:uid="{00000000-0004-0000-0C00-000002000000}"/>
    <hyperlink ref="L12" r:id="rId4" xr:uid="{00000000-0004-0000-0C00-000003000000}"/>
    <hyperlink ref="L14" r:id="rId5" location="introduce-cool-config" xr:uid="{00000000-0004-0000-0C00-000004000000}"/>
    <hyperlink ref="B128" location="Содержание!A1" display="Вернуться к Содержанию" xr:uid="{F31D8E33-D0D2-4719-A807-67A0860D883A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90C6-140A-4D25-AB4B-1EB1255FB8AE}">
  <dimension ref="A2:XFC45"/>
  <sheetViews>
    <sheetView showGridLines="0" topLeftCell="A17" zoomScale="55" zoomScaleNormal="55" workbookViewId="0">
      <selection activeCell="S23" sqref="S23"/>
    </sheetView>
  </sheetViews>
  <sheetFormatPr defaultColWidth="12.44140625" defaultRowHeight="13.2"/>
  <cols>
    <col min="1" max="1" width="14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7.664062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2.44140625" style="55"/>
    <col min="20" max="20" width="12.21875" style="55" customWidth="1"/>
    <col min="21" max="21" width="11.77734375" style="55" customWidth="1"/>
    <col min="22" max="22" width="12.77734375" style="55" customWidth="1"/>
    <col min="23" max="23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5"/>
      <c r="R5" s="57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76"/>
      <c r="R6" s="57"/>
    </row>
    <row r="7" spans="2:18" ht="19.649999999999999" customHeight="1">
      <c r="B7" s="106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7"/>
      <c r="R7" s="57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76"/>
      <c r="R8" s="57"/>
    </row>
    <row r="9" spans="2:18" ht="19.649999999999999" customHeight="1">
      <c r="B9" s="106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7"/>
      <c r="R9" s="57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76"/>
      <c r="R10" s="57"/>
    </row>
    <row r="11" spans="2:18" ht="19.649999999999999" customHeight="1">
      <c r="B11" s="10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7"/>
      <c r="R11" s="57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76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72"/>
      <c r="R13" s="57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76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2"/>
      <c r="R15" s="57"/>
    </row>
    <row r="16" spans="2:18" ht="31.05" customHeight="1">
      <c r="B16" s="483" t="s">
        <v>224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78"/>
    </row>
    <row r="17" spans="1:25 16382:16383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108"/>
      <c r="Q17" s="79"/>
    </row>
    <row r="18" spans="1:25 16382:16383" ht="30.15" customHeight="1">
      <c r="B18" s="480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468" t="s">
        <v>522</v>
      </c>
      <c r="P18" s="61"/>
      <c r="Q18" s="107"/>
    </row>
    <row r="19" spans="1:25 16382:16383" ht="30.15" customHeight="1">
      <c r="B19" s="480"/>
      <c r="C19" s="468"/>
      <c r="D19" s="468"/>
      <c r="E19" s="105" t="s">
        <v>44</v>
      </c>
      <c r="F19" s="105" t="s">
        <v>45</v>
      </c>
      <c r="G19" s="469"/>
      <c r="H19" s="469"/>
      <c r="I19" s="468"/>
      <c r="J19" s="468"/>
      <c r="K19" s="468"/>
      <c r="L19" s="468"/>
      <c r="M19" s="468"/>
      <c r="N19" s="468"/>
      <c r="O19" s="468"/>
      <c r="P19" s="61"/>
      <c r="Q19" s="107"/>
    </row>
    <row r="20" spans="1:25 16382:16383" ht="30.15" customHeight="1">
      <c r="B20" s="592" t="s">
        <v>436</v>
      </c>
      <c r="C20" s="592">
        <v>45</v>
      </c>
      <c r="D20" s="592">
        <v>67.5</v>
      </c>
      <c r="E20" s="593">
        <v>8</v>
      </c>
      <c r="F20" s="593">
        <v>270</v>
      </c>
      <c r="G20" s="593" t="s">
        <v>21</v>
      </c>
      <c r="H20" s="593">
        <v>0.4</v>
      </c>
      <c r="I20" s="593"/>
      <c r="J20" s="593">
        <v>0.4</v>
      </c>
      <c r="K20" s="593"/>
      <c r="L20" s="593" t="s">
        <v>225</v>
      </c>
      <c r="M20" s="594">
        <v>0.21</v>
      </c>
      <c r="N20" s="594"/>
      <c r="O20" s="593" t="s">
        <v>675</v>
      </c>
      <c r="P20" s="38"/>
      <c r="Q20" s="81"/>
    </row>
    <row r="21" spans="1:25 16382:16383" ht="18.600000000000001" customHeight="1">
      <c r="B21" s="592" t="s">
        <v>47</v>
      </c>
      <c r="C21" s="592"/>
      <c r="D21" s="592">
        <v>67.5</v>
      </c>
      <c r="E21" s="593">
        <v>8</v>
      </c>
      <c r="F21" s="593">
        <v>80</v>
      </c>
      <c r="G21" s="593" t="s">
        <v>21</v>
      </c>
      <c r="H21" s="593"/>
      <c r="I21" s="593"/>
      <c r="J21" s="593"/>
      <c r="K21" s="593"/>
      <c r="L21" s="593"/>
      <c r="M21" s="594">
        <v>1.6E-2</v>
      </c>
      <c r="N21" s="594"/>
      <c r="O21" s="593" t="s">
        <v>49</v>
      </c>
      <c r="P21" s="38"/>
      <c r="Q21" s="81"/>
    </row>
    <row r="22" spans="1:25 16382:16383" ht="42.15" customHeight="1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</row>
    <row r="23" spans="1:25 16382:16383" ht="30.15" customHeight="1">
      <c r="B23" s="523" t="s">
        <v>50</v>
      </c>
      <c r="C23" s="493" t="s">
        <v>51</v>
      </c>
      <c r="D23" s="493"/>
      <c r="E23" s="495" t="s">
        <v>52</v>
      </c>
      <c r="F23" s="495" t="s">
        <v>523</v>
      </c>
      <c r="G23" s="521" t="s">
        <v>54</v>
      </c>
      <c r="H23" s="521"/>
      <c r="I23" s="521"/>
      <c r="J23" s="521"/>
      <c r="K23" s="521"/>
      <c r="L23" s="521"/>
      <c r="M23" s="521"/>
      <c r="N23" s="521"/>
      <c r="O23" s="489" t="s">
        <v>421</v>
      </c>
      <c r="P23" s="521" t="s">
        <v>446</v>
      </c>
      <c r="Q23" s="568"/>
      <c r="R23" s="67"/>
      <c r="S23" s="67"/>
      <c r="T23" s="67"/>
      <c r="U23" s="67"/>
      <c r="W23"/>
    </row>
    <row r="24" spans="1:25 16382:16383" ht="15.6" customHeight="1">
      <c r="B24" s="523"/>
      <c r="C24" s="493"/>
      <c r="D24" s="493"/>
      <c r="E24" s="495"/>
      <c r="F24" s="495"/>
      <c r="G24" s="489" t="s">
        <v>56</v>
      </c>
      <c r="H24" s="489"/>
      <c r="I24" s="489"/>
      <c r="J24" s="489"/>
      <c r="K24" s="489" t="s">
        <v>57</v>
      </c>
      <c r="L24" s="489"/>
      <c r="M24" s="489"/>
      <c r="N24" s="489"/>
      <c r="O24" s="487"/>
      <c r="P24" s="521"/>
      <c r="Q24" s="568"/>
      <c r="R24" s="67"/>
      <c r="S24" s="67"/>
      <c r="T24" s="67"/>
      <c r="U24" s="67"/>
      <c r="W24"/>
    </row>
    <row r="25" spans="1:25 16382:16383" ht="16.2">
      <c r="B25" s="523"/>
      <c r="C25" s="493"/>
      <c r="D25" s="493"/>
      <c r="E25" s="495"/>
      <c r="F25" s="495"/>
      <c r="G25" s="126" t="s">
        <v>58</v>
      </c>
      <c r="H25" s="127" t="s">
        <v>59</v>
      </c>
      <c r="I25" s="127" t="s">
        <v>60</v>
      </c>
      <c r="J25" s="128" t="s">
        <v>61</v>
      </c>
      <c r="K25" s="126" t="s">
        <v>62</v>
      </c>
      <c r="L25" s="127" t="s">
        <v>63</v>
      </c>
      <c r="M25" s="127" t="s">
        <v>64</v>
      </c>
      <c r="N25" s="128" t="s">
        <v>65</v>
      </c>
      <c r="O25" s="488"/>
      <c r="P25" s="521"/>
      <c r="Q25" s="568"/>
      <c r="R25" s="67"/>
      <c r="S25" s="67"/>
      <c r="T25" s="82"/>
      <c r="U25" s="82"/>
      <c r="W25"/>
    </row>
    <row r="26" spans="1:25 16382:16383" ht="18">
      <c r="B26" s="213" t="s">
        <v>224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67"/>
      <c r="R26" s="67"/>
      <c r="S26" s="67"/>
      <c r="T26" s="83"/>
      <c r="U26" s="83"/>
      <c r="W26"/>
      <c r="X26" s="2"/>
      <c r="Y26" s="2"/>
      <c r="XFC26" s="2"/>
    </row>
    <row r="27" spans="1:25 16382:16383" ht="18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67"/>
      <c r="R27" s="67"/>
      <c r="S27" s="67"/>
      <c r="T27" s="83"/>
      <c r="U27" s="83"/>
      <c r="W27"/>
      <c r="X27" s="2"/>
      <c r="Y27" s="2"/>
      <c r="XFC27" s="2"/>
    </row>
    <row r="28" spans="1:25 16382:16383" ht="18">
      <c r="B28" s="223" t="s">
        <v>80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67"/>
      <c r="R28" s="67"/>
      <c r="S28" s="67"/>
      <c r="T28" s="83"/>
      <c r="U28" s="83"/>
      <c r="W28"/>
      <c r="X28" s="2"/>
      <c r="Y28" s="2"/>
      <c r="XFC28" s="2"/>
    </row>
    <row r="29" spans="1:25 16382:16383" ht="31.2" customHeight="1" thickBot="1">
      <c r="B29" s="168"/>
      <c r="C29" s="110"/>
      <c r="D29" s="110"/>
      <c r="E29" s="591" t="s">
        <v>510</v>
      </c>
      <c r="F29" s="591"/>
      <c r="G29" s="168"/>
      <c r="H29" s="169"/>
      <c r="I29" s="169"/>
      <c r="J29" s="169"/>
      <c r="K29" s="168"/>
      <c r="L29" s="169"/>
      <c r="M29" s="169"/>
      <c r="N29" s="170"/>
      <c r="O29" s="765"/>
      <c r="P29" s="765"/>
      <c r="Q29" s="67"/>
      <c r="R29" s="67"/>
      <c r="S29" s="67"/>
      <c r="T29" s="83"/>
      <c r="U29" s="83"/>
      <c r="W29" s="2"/>
      <c r="X29" s="2"/>
      <c r="XFB29" s="2"/>
      <c r="XFC29" s="2"/>
    </row>
    <row r="30" spans="1:25 16382:16383" ht="24" customHeight="1">
      <c r="A30" s="516" t="s">
        <v>681</v>
      </c>
      <c r="B30" s="766" t="s">
        <v>426</v>
      </c>
      <c r="C30" s="608" t="s">
        <v>427</v>
      </c>
      <c r="D30" s="608"/>
      <c r="E30" s="767">
        <v>4099.55</v>
      </c>
      <c r="F30" s="768">
        <f>1.22*E30</f>
        <v>5001.451</v>
      </c>
      <c r="G30" s="769" t="s">
        <v>232</v>
      </c>
      <c r="H30" s="608" t="s">
        <v>232</v>
      </c>
      <c r="I30" s="608"/>
      <c r="J30" s="608"/>
      <c r="K30" s="769" t="s">
        <v>150</v>
      </c>
      <c r="L30" s="608" t="s">
        <v>214</v>
      </c>
      <c r="M30" s="608"/>
      <c r="N30" s="613"/>
      <c r="O30" s="614" t="s">
        <v>422</v>
      </c>
      <c r="P30" s="770"/>
      <c r="Q30" s="67"/>
      <c r="R30" s="67"/>
      <c r="S30" s="67"/>
      <c r="T30" s="83"/>
      <c r="U30" s="83"/>
      <c r="W30" s="2"/>
      <c r="X30" s="2"/>
      <c r="XFB30" s="2"/>
      <c r="XFC30" s="2"/>
    </row>
    <row r="31" spans="1:25 16382:16383" ht="24" customHeight="1">
      <c r="A31" s="464"/>
      <c r="B31" s="771" t="s">
        <v>428</v>
      </c>
      <c r="C31" s="171" t="s">
        <v>429</v>
      </c>
      <c r="D31" s="171"/>
      <c r="E31" s="66">
        <v>5050.17</v>
      </c>
      <c r="F31" s="70">
        <f>1.22*E31</f>
        <v>6161.2074000000002</v>
      </c>
      <c r="G31" s="113" t="s">
        <v>232</v>
      </c>
      <c r="H31" s="171" t="s">
        <v>232</v>
      </c>
      <c r="I31" s="171"/>
      <c r="J31" s="171"/>
      <c r="K31" s="113" t="s">
        <v>150</v>
      </c>
      <c r="L31" s="171" t="s">
        <v>214</v>
      </c>
      <c r="M31" s="171"/>
      <c r="N31" s="116"/>
      <c r="O31" s="220">
        <v>46262</v>
      </c>
      <c r="P31" s="341"/>
      <c r="Q31" s="67"/>
      <c r="R31" s="67"/>
      <c r="S31" s="67"/>
      <c r="T31" s="83"/>
      <c r="U31" s="83"/>
      <c r="W31" s="2"/>
      <c r="X31" s="2"/>
      <c r="XFB31" s="2"/>
      <c r="XFC31" s="2"/>
    </row>
    <row r="32" spans="1:25 16382:16383" ht="24" customHeight="1">
      <c r="A32" s="464"/>
      <c r="B32" s="772" t="s">
        <v>430</v>
      </c>
      <c r="C32" s="172" t="s">
        <v>431</v>
      </c>
      <c r="D32" s="172"/>
      <c r="E32" s="56">
        <v>5463.65</v>
      </c>
      <c r="F32" s="71">
        <f>1.22*E32</f>
        <v>6665.6529999999993</v>
      </c>
      <c r="G32" s="117" t="s">
        <v>232</v>
      </c>
      <c r="H32" s="172" t="s">
        <v>232</v>
      </c>
      <c r="I32" s="172"/>
      <c r="J32" s="172"/>
      <c r="K32" s="117" t="s">
        <v>150</v>
      </c>
      <c r="L32" s="172" t="s">
        <v>213</v>
      </c>
      <c r="M32" s="172"/>
      <c r="N32" s="120"/>
      <c r="O32" s="184"/>
      <c r="P32" s="773"/>
      <c r="Q32" s="67"/>
      <c r="R32" s="67"/>
      <c r="S32" s="67"/>
      <c r="T32" s="83"/>
      <c r="U32" s="83"/>
      <c r="W32" s="2"/>
      <c r="X32" s="2"/>
      <c r="XFB32" s="2"/>
      <c r="XFC32" s="2"/>
    </row>
    <row r="33" spans="1:24 16382:16383" ht="24" customHeight="1">
      <c r="A33" s="464"/>
      <c r="B33" s="771" t="s">
        <v>432</v>
      </c>
      <c r="C33" s="171" t="s">
        <v>433</v>
      </c>
      <c r="D33" s="171"/>
      <c r="E33" s="66">
        <v>6114.94</v>
      </c>
      <c r="F33" s="70">
        <f>1.22*E33</f>
        <v>7460.2267999999995</v>
      </c>
      <c r="G33" s="113" t="s">
        <v>232</v>
      </c>
      <c r="H33" s="171" t="s">
        <v>232</v>
      </c>
      <c r="I33" s="171"/>
      <c r="J33" s="171"/>
      <c r="K33" s="113" t="s">
        <v>150</v>
      </c>
      <c r="L33" s="171" t="s">
        <v>213</v>
      </c>
      <c r="M33" s="171"/>
      <c r="N33" s="116"/>
      <c r="O33" s="132" t="s">
        <v>422</v>
      </c>
      <c r="P33" s="774"/>
      <c r="Q33" s="67"/>
      <c r="R33" s="67"/>
      <c r="S33" s="67"/>
      <c r="T33" s="83"/>
      <c r="U33" s="83"/>
      <c r="W33" s="2"/>
      <c r="X33" s="2"/>
      <c r="XFB33" s="2"/>
      <c r="XFC33" s="2"/>
    </row>
    <row r="34" spans="1:24 16382:16383" ht="24" customHeight="1" thickBot="1">
      <c r="A34" s="464"/>
      <c r="B34" s="775" t="s">
        <v>434</v>
      </c>
      <c r="C34" s="400" t="s">
        <v>435</v>
      </c>
      <c r="D34" s="400"/>
      <c r="E34" s="776">
        <v>8697.65</v>
      </c>
      <c r="F34" s="777">
        <f>1.22*E34</f>
        <v>10611.133</v>
      </c>
      <c r="G34" s="396" t="s">
        <v>232</v>
      </c>
      <c r="H34" s="400" t="s">
        <v>232</v>
      </c>
      <c r="I34" s="400"/>
      <c r="J34" s="400"/>
      <c r="K34" s="396" t="s">
        <v>150</v>
      </c>
      <c r="L34" s="400" t="s">
        <v>213</v>
      </c>
      <c r="M34" s="400"/>
      <c r="N34" s="397"/>
      <c r="O34" s="644">
        <v>46262</v>
      </c>
      <c r="P34" s="350"/>
      <c r="Q34" s="67"/>
      <c r="R34" s="67"/>
      <c r="S34" s="67"/>
      <c r="T34" s="67"/>
      <c r="U34" s="67"/>
      <c r="W34"/>
    </row>
    <row r="35" spans="1:24 16382:16383" ht="24" customHeight="1" thickBot="1">
      <c r="A35" s="657" t="s">
        <v>919</v>
      </c>
      <c r="B35" s="658"/>
      <c r="C35" s="658"/>
      <c r="D35" s="658"/>
      <c r="E35" s="658"/>
      <c r="F35" s="658"/>
      <c r="G35" s="658"/>
      <c r="H35" s="658"/>
      <c r="I35" s="658"/>
      <c r="J35" s="658"/>
      <c r="K35" s="658"/>
      <c r="L35" s="658"/>
      <c r="M35" s="658"/>
      <c r="N35" s="658"/>
      <c r="O35" s="658"/>
      <c r="P35" s="659"/>
      <c r="Q35" s="67"/>
      <c r="R35" s="67"/>
      <c r="S35" s="67"/>
      <c r="T35" s="67"/>
      <c r="V35"/>
      <c r="W35"/>
    </row>
    <row r="36" spans="1:24 16382:16383" ht="40.200000000000003" customHeight="1">
      <c r="A36" s="652"/>
      <c r="B36" s="654" t="s">
        <v>925</v>
      </c>
      <c r="C36" s="656" t="s">
        <v>924</v>
      </c>
      <c r="D36" s="646"/>
      <c r="E36" s="655"/>
      <c r="F36" s="646" t="s">
        <v>923</v>
      </c>
      <c r="G36" s="646"/>
      <c r="H36" s="646"/>
      <c r="I36" s="646"/>
      <c r="J36" s="646"/>
      <c r="K36" s="646"/>
      <c r="L36" s="646"/>
      <c r="M36" s="646"/>
      <c r="N36" s="655"/>
      <c r="O36" s="654" t="s">
        <v>52</v>
      </c>
      <c r="P36" s="647" t="s">
        <v>523</v>
      </c>
      <c r="Q36" s="67"/>
      <c r="R36" s="67"/>
      <c r="S36" s="67"/>
      <c r="T36" s="67"/>
      <c r="V36"/>
      <c r="W36"/>
    </row>
    <row r="37" spans="1:24 16382:16383" ht="63" customHeight="1" thickBot="1">
      <c r="A37" s="648"/>
      <c r="B37" s="649" t="s">
        <v>920</v>
      </c>
      <c r="C37" s="650" t="s">
        <v>921</v>
      </c>
      <c r="D37" s="650"/>
      <c r="E37" s="650"/>
      <c r="F37" s="653" t="s">
        <v>922</v>
      </c>
      <c r="G37" s="650"/>
      <c r="H37" s="650"/>
      <c r="I37" s="650"/>
      <c r="J37" s="650"/>
      <c r="K37" s="650"/>
      <c r="L37" s="650"/>
      <c r="M37" s="650"/>
      <c r="N37" s="650"/>
      <c r="O37" s="660">
        <v>86</v>
      </c>
      <c r="P37" s="661">
        <f>O37*1.22</f>
        <v>104.92</v>
      </c>
      <c r="Q37" s="67"/>
      <c r="R37" s="67"/>
      <c r="S37" s="67"/>
      <c r="T37" s="67"/>
      <c r="V37"/>
      <c r="W37"/>
    </row>
    <row r="38" spans="1:24 16382:16383" ht="24" customHeight="1">
      <c r="B38" s="118"/>
      <c r="C38" s="118"/>
      <c r="D38" s="118"/>
      <c r="E38" s="119"/>
      <c r="F38" s="119"/>
      <c r="G38" s="118"/>
      <c r="H38" s="118"/>
      <c r="I38" s="118"/>
      <c r="J38" s="118"/>
      <c r="K38" s="118"/>
      <c r="L38" s="118"/>
      <c r="M38" s="118"/>
      <c r="N38" s="118"/>
      <c r="O38" s="148"/>
      <c r="P38" s="192"/>
      <c r="Q38" s="148"/>
      <c r="R38" s="67"/>
      <c r="S38" s="67"/>
      <c r="T38" s="67"/>
      <c r="U38" s="67"/>
      <c r="V38" s="67"/>
    </row>
    <row r="39" spans="1:24 16382:16383" ht="24" customHeight="1">
      <c r="B39" s="137" t="s">
        <v>448</v>
      </c>
      <c r="C39" s="138" t="s">
        <v>449</v>
      </c>
      <c r="D39"/>
      <c r="E39"/>
      <c r="L39"/>
      <c r="N39"/>
      <c r="O39"/>
      <c r="P39"/>
      <c r="Q39"/>
    </row>
    <row r="40" spans="1:24 16382:16383" ht="24" customHeight="1">
      <c r="B40" s="139"/>
      <c r="C40" s="138"/>
      <c r="D40"/>
      <c r="E40"/>
      <c r="L40"/>
      <c r="N40"/>
      <c r="O40"/>
      <c r="P40"/>
      <c r="Q40"/>
    </row>
    <row r="41" spans="1:24 16382:16383" ht="24" customHeight="1">
      <c r="B41" s="132" t="s">
        <v>422</v>
      </c>
      <c r="C41" s="138" t="s">
        <v>450</v>
      </c>
      <c r="D41"/>
      <c r="E41"/>
      <c r="L41"/>
      <c r="N41"/>
      <c r="O41"/>
      <c r="P41"/>
      <c r="Q41"/>
    </row>
    <row r="42" spans="1:24 16382:16383" ht="24" customHeight="1">
      <c r="B42" s="140"/>
      <c r="C42" s="138"/>
      <c r="D42"/>
      <c r="E42"/>
      <c r="L42"/>
      <c r="N42"/>
      <c r="O42"/>
      <c r="P42"/>
      <c r="Q42"/>
    </row>
    <row r="43" spans="1:24 16382:16383" ht="24" customHeight="1">
      <c r="B43" s="133" t="s">
        <v>447</v>
      </c>
      <c r="C43" s="138" t="s">
        <v>451</v>
      </c>
      <c r="D43"/>
      <c r="E43"/>
      <c r="L43"/>
      <c r="N43"/>
      <c r="O43"/>
      <c r="P43"/>
      <c r="Q43"/>
    </row>
    <row r="44" spans="1:24 16382:16383" ht="24" customHeight="1">
      <c r="B44"/>
      <c r="C44"/>
      <c r="D44"/>
      <c r="E44"/>
      <c r="L44"/>
      <c r="N44"/>
      <c r="O44"/>
      <c r="P44" s="140"/>
      <c r="Q44" s="140"/>
    </row>
    <row r="45" spans="1:24 16382:16383" ht="24" customHeight="1">
      <c r="B45" s="485" t="s">
        <v>75</v>
      </c>
      <c r="C45" s="485"/>
      <c r="D45" s="485"/>
      <c r="E45"/>
      <c r="L45"/>
      <c r="N45"/>
      <c r="O45"/>
      <c r="P45"/>
      <c r="Q45"/>
    </row>
  </sheetData>
  <mergeCells count="54">
    <mergeCell ref="A35:P35"/>
    <mergeCell ref="C36:E36"/>
    <mergeCell ref="F36:N36"/>
    <mergeCell ref="C37:E37"/>
    <mergeCell ref="F37:N37"/>
    <mergeCell ref="B45:D4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J17:O17"/>
    <mergeCell ref="O18:O19"/>
    <mergeCell ref="A30:A34"/>
    <mergeCell ref="Q23:Q25"/>
    <mergeCell ref="G24:J24"/>
    <mergeCell ref="K24:N24"/>
    <mergeCell ref="P23:P25"/>
    <mergeCell ref="E29:F29"/>
    <mergeCell ref="F23:F25"/>
    <mergeCell ref="G23:N23"/>
    <mergeCell ref="B20:B21"/>
    <mergeCell ref="C20:C21"/>
    <mergeCell ref="D20:D21"/>
    <mergeCell ref="E20:E21"/>
    <mergeCell ref="O23:O25"/>
    <mergeCell ref="F20:F21"/>
    <mergeCell ref="B23:B25"/>
    <mergeCell ref="C23:D25"/>
    <mergeCell ref="E23:E25"/>
    <mergeCell ref="O20:O21"/>
    <mergeCell ref="G20:G21"/>
    <mergeCell ref="H20:I21"/>
    <mergeCell ref="J20:K21"/>
    <mergeCell ref="L20:L21"/>
    <mergeCell ref="M20:N21"/>
  </mergeCells>
  <hyperlinks>
    <hyperlink ref="L6" r:id="rId1" xr:uid="{BD482B52-530A-4AD2-B45B-F71AC4FF57EC}"/>
    <hyperlink ref="L8" r:id="rId2" xr:uid="{88DAC593-7DCF-4D1E-A55D-41655E1E8D12}"/>
    <hyperlink ref="L10" r:id="rId3" xr:uid="{6379EEE0-FDCC-47AC-9F63-D2D1C1BB4050}"/>
    <hyperlink ref="L12" r:id="rId4" xr:uid="{A8B2D9BA-94AC-4842-A01C-4D0429BDA123}"/>
    <hyperlink ref="L14" r:id="rId5" location="introduce-cool-config" xr:uid="{4FC66098-7FDB-484D-87E7-39D8ECE93F01}"/>
    <hyperlink ref="B45" location="Содержание!A1" display="Вернуться к Содержанию" xr:uid="{4A0DFAC7-4C03-47D1-9EA2-29A4DDD3E247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A6DC-B93A-4082-93E1-8A21BC4F93F6}">
  <dimension ref="A2:XFC84"/>
  <sheetViews>
    <sheetView showGridLines="0" topLeftCell="A31" zoomScale="55" zoomScaleNormal="55" workbookViewId="0">
      <selection activeCell="U36" sqref="U36"/>
    </sheetView>
  </sheetViews>
  <sheetFormatPr defaultColWidth="12.44140625" defaultRowHeight="13.2"/>
  <cols>
    <col min="1" max="1" width="21.1093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21.7773437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5.77734375" style="55" customWidth="1"/>
    <col min="20" max="20" width="11.77734375" style="55" customWidth="1"/>
    <col min="21" max="21" width="17" style="55" customWidth="1"/>
    <col min="22" max="22" width="12.44140625" style="55" customWidth="1"/>
    <col min="23" max="31" width="12.44140625" customWidth="1"/>
    <col min="32" max="32" width="16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5"/>
      <c r="R5" s="57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76"/>
      <c r="R6" s="57"/>
    </row>
    <row r="7" spans="2:18" ht="19.649999999999999" customHeight="1">
      <c r="B7" s="205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7"/>
      <c r="R7" s="57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76"/>
      <c r="R8" s="57"/>
    </row>
    <row r="9" spans="2:18" ht="19.649999999999999" customHeight="1">
      <c r="B9" s="205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7"/>
      <c r="R9" s="57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76"/>
      <c r="R10" s="57"/>
    </row>
    <row r="11" spans="2:18" ht="19.649999999999999" customHeight="1">
      <c r="B11" s="205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7"/>
      <c r="R11" s="57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76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72"/>
      <c r="R13" s="57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76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2"/>
      <c r="R15" s="57"/>
    </row>
    <row r="16" spans="2:18" ht="31.05" customHeight="1">
      <c r="B16" s="483" t="s">
        <v>521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78"/>
    </row>
    <row r="17" spans="2:24 16382:16382" ht="343.2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209"/>
      <c r="Q17" s="79"/>
    </row>
    <row r="18" spans="2:24 16382:16382" ht="42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239"/>
      <c r="Q18" s="79"/>
    </row>
    <row r="19" spans="2:24 16382:16382" ht="30.1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522</v>
      </c>
      <c r="P19" s="61"/>
      <c r="Q19" s="208"/>
    </row>
    <row r="20" spans="2:24 16382:16382" ht="30.15" customHeight="1">
      <c r="B20" s="480"/>
      <c r="C20" s="468"/>
      <c r="D20" s="468"/>
      <c r="E20" s="206" t="s">
        <v>44</v>
      </c>
      <c r="F20" s="20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P20" s="61"/>
      <c r="Q20" s="208"/>
    </row>
    <row r="21" spans="2:24 16382:16382" ht="30.15" customHeight="1">
      <c r="B21" s="514" t="s">
        <v>677</v>
      </c>
      <c r="C21" s="592">
        <v>45</v>
      </c>
      <c r="D21" s="592">
        <v>67.5</v>
      </c>
      <c r="E21" s="593">
        <v>8</v>
      </c>
      <c r="F21" s="593">
        <v>270</v>
      </c>
      <c r="G21" s="593" t="s">
        <v>21</v>
      </c>
      <c r="H21" s="593">
        <v>0.4</v>
      </c>
      <c r="I21" s="593"/>
      <c r="J21" s="593">
        <v>0.4</v>
      </c>
      <c r="K21" s="593"/>
      <c r="L21" s="593" t="s">
        <v>225</v>
      </c>
      <c r="M21" s="594">
        <v>0.21</v>
      </c>
      <c r="N21" s="594"/>
      <c r="O21" s="593" t="s">
        <v>675</v>
      </c>
      <c r="P21" s="38"/>
      <c r="Q21" s="81"/>
    </row>
    <row r="22" spans="2:24 16382:16382" ht="18.600000000000001" customHeight="1">
      <c r="B22" s="514" t="s">
        <v>47</v>
      </c>
      <c r="C22" s="592"/>
      <c r="D22" s="592">
        <v>67.5</v>
      </c>
      <c r="E22" s="593">
        <v>8</v>
      </c>
      <c r="F22" s="593">
        <v>80</v>
      </c>
      <c r="G22" s="593" t="s">
        <v>21</v>
      </c>
      <c r="H22" s="593"/>
      <c r="I22" s="593"/>
      <c r="J22" s="593"/>
      <c r="K22" s="593"/>
      <c r="L22" s="593"/>
      <c r="M22" s="594">
        <v>1.6E-2</v>
      </c>
      <c r="N22" s="594"/>
      <c r="O22" s="593" t="s">
        <v>49</v>
      </c>
      <c r="P22" s="38"/>
      <c r="Q22" s="81"/>
    </row>
    <row r="23" spans="2:24 16382:16382" ht="42" customHeight="1">
      <c r="B23" s="476" t="s">
        <v>657</v>
      </c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8"/>
      <c r="P23" s="239"/>
      <c r="Q23" s="79"/>
    </row>
    <row r="24" spans="2:24 16382:16382" ht="30.15" customHeight="1">
      <c r="B24" s="480" t="s">
        <v>34</v>
      </c>
      <c r="C24" s="468" t="s">
        <v>35</v>
      </c>
      <c r="D24" s="468" t="s">
        <v>36</v>
      </c>
      <c r="E24" s="468" t="s">
        <v>37</v>
      </c>
      <c r="F24" s="468"/>
      <c r="G24" s="469" t="s">
        <v>38</v>
      </c>
      <c r="H24" s="468" t="s">
        <v>39</v>
      </c>
      <c r="I24" s="468"/>
      <c r="J24" s="468" t="s">
        <v>40</v>
      </c>
      <c r="K24" s="468"/>
      <c r="L24" s="468" t="s">
        <v>41</v>
      </c>
      <c r="M24" s="468" t="s">
        <v>42</v>
      </c>
      <c r="N24" s="468"/>
      <c r="O24" s="468" t="s">
        <v>522</v>
      </c>
      <c r="P24" s="61"/>
      <c r="Q24" s="238"/>
    </row>
    <row r="25" spans="2:24 16382:16382" ht="30.15" customHeight="1">
      <c r="B25" s="480"/>
      <c r="C25" s="468"/>
      <c r="D25" s="468"/>
      <c r="E25" s="237" t="s">
        <v>44</v>
      </c>
      <c r="F25" s="237" t="s">
        <v>45</v>
      </c>
      <c r="G25" s="469"/>
      <c r="H25" s="469"/>
      <c r="I25" s="468"/>
      <c r="J25" s="468"/>
      <c r="K25" s="468"/>
      <c r="L25" s="468"/>
      <c r="M25" s="468"/>
      <c r="N25" s="468"/>
      <c r="O25" s="468"/>
      <c r="P25" s="61"/>
      <c r="Q25" s="238"/>
    </row>
    <row r="26" spans="2:24 16382:16382" ht="30.15" customHeight="1">
      <c r="B26" s="514" t="s">
        <v>677</v>
      </c>
      <c r="C26" s="592">
        <v>45</v>
      </c>
      <c r="D26" s="592">
        <v>67.5</v>
      </c>
      <c r="E26" s="593">
        <v>8</v>
      </c>
      <c r="F26" s="593">
        <v>270</v>
      </c>
      <c r="G26" s="593" t="s">
        <v>21</v>
      </c>
      <c r="H26" s="593">
        <v>0.4</v>
      </c>
      <c r="I26" s="593"/>
      <c r="J26" s="593">
        <v>0.4</v>
      </c>
      <c r="K26" s="593"/>
      <c r="L26" s="593" t="s">
        <v>676</v>
      </c>
      <c r="M26" s="594">
        <v>0.21</v>
      </c>
      <c r="N26" s="594"/>
      <c r="O26" s="593" t="s">
        <v>658</v>
      </c>
      <c r="P26" s="38"/>
      <c r="Q26" s="81"/>
    </row>
    <row r="27" spans="2:24 16382:16382" ht="18.600000000000001" customHeight="1">
      <c r="B27" s="514" t="s">
        <v>47</v>
      </c>
      <c r="C27" s="592"/>
      <c r="D27" s="592">
        <v>67.5</v>
      </c>
      <c r="E27" s="593">
        <v>8</v>
      </c>
      <c r="F27" s="593">
        <v>80</v>
      </c>
      <c r="G27" s="593" t="s">
        <v>21</v>
      </c>
      <c r="H27" s="593"/>
      <c r="I27" s="593"/>
      <c r="J27" s="593"/>
      <c r="K27" s="593"/>
      <c r="L27" s="593"/>
      <c r="M27" s="594">
        <v>1.6E-2</v>
      </c>
      <c r="N27" s="594"/>
      <c r="O27" s="593" t="s">
        <v>49</v>
      </c>
      <c r="P27" s="38"/>
      <c r="Q27" s="81"/>
    </row>
    <row r="28" spans="2:24 16382:16382" ht="18.600000000000001" customHeight="1">
      <c r="B28" s="62"/>
      <c r="C28" s="62"/>
      <c r="D28" s="62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81"/>
    </row>
    <row r="29" spans="2:24 16382:16382" ht="30.15" customHeight="1">
      <c r="B29" s="523" t="s">
        <v>50</v>
      </c>
      <c r="C29" s="493" t="s">
        <v>51</v>
      </c>
      <c r="D29" s="493"/>
      <c r="E29" s="495" t="s">
        <v>52</v>
      </c>
      <c r="F29" s="495" t="s">
        <v>523</v>
      </c>
      <c r="G29" s="521" t="s">
        <v>54</v>
      </c>
      <c r="H29" s="521"/>
      <c r="I29" s="521"/>
      <c r="J29" s="521"/>
      <c r="K29" s="521"/>
      <c r="L29" s="521"/>
      <c r="M29" s="521"/>
      <c r="N29" s="521"/>
      <c r="O29" s="489" t="s">
        <v>421</v>
      </c>
      <c r="P29" s="751" t="s">
        <v>446</v>
      </c>
      <c r="Q29" s="568"/>
      <c r="R29" s="67"/>
      <c r="S29" s="67"/>
      <c r="T29" s="67"/>
      <c r="V29"/>
    </row>
    <row r="30" spans="2:24 16382:16382" ht="15.6" customHeight="1">
      <c r="B30" s="523"/>
      <c r="C30" s="493"/>
      <c r="D30" s="493"/>
      <c r="E30" s="495"/>
      <c r="F30" s="495"/>
      <c r="G30" s="489" t="s">
        <v>56</v>
      </c>
      <c r="H30" s="489"/>
      <c r="I30" s="489"/>
      <c r="J30" s="489"/>
      <c r="K30" s="489" t="s">
        <v>57</v>
      </c>
      <c r="L30" s="489"/>
      <c r="M30" s="489"/>
      <c r="N30" s="489"/>
      <c r="O30" s="487"/>
      <c r="P30" s="751"/>
      <c r="Q30" s="568"/>
      <c r="R30" s="67"/>
      <c r="S30" s="67"/>
      <c r="T30" s="67"/>
      <c r="V30"/>
    </row>
    <row r="31" spans="2:24 16382:16382" ht="16.2">
      <c r="B31" s="523"/>
      <c r="C31" s="493"/>
      <c r="D31" s="493"/>
      <c r="E31" s="495"/>
      <c r="F31" s="495"/>
      <c r="G31" s="126" t="s">
        <v>58</v>
      </c>
      <c r="H31" s="127" t="s">
        <v>59</v>
      </c>
      <c r="I31" s="127" t="s">
        <v>60</v>
      </c>
      <c r="J31" s="128" t="s">
        <v>61</v>
      </c>
      <c r="K31" s="126" t="s">
        <v>62</v>
      </c>
      <c r="L31" s="127" t="s">
        <v>63</v>
      </c>
      <c r="M31" s="127" t="s">
        <v>64</v>
      </c>
      <c r="N31" s="128" t="s">
        <v>65</v>
      </c>
      <c r="O31" s="488"/>
      <c r="P31" s="751"/>
      <c r="Q31" s="568"/>
      <c r="R31" s="67"/>
      <c r="S31" s="82"/>
      <c r="T31" s="82"/>
      <c r="V31"/>
    </row>
    <row r="32" spans="2:24 16382:16382" ht="18">
      <c r="B32" s="213" t="s">
        <v>224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752"/>
      <c r="Q32" s="67"/>
      <c r="R32" s="67"/>
      <c r="S32" s="83"/>
      <c r="T32" s="83"/>
      <c r="V32"/>
      <c r="W32" s="2"/>
      <c r="X32" s="2"/>
      <c r="XFB32" s="2"/>
    </row>
    <row r="33" spans="1:24 16381:16382" ht="18">
      <c r="B33" s="213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752"/>
      <c r="Q33" s="67"/>
      <c r="R33" s="67"/>
      <c r="S33" s="83"/>
      <c r="T33" s="83"/>
      <c r="V33"/>
      <c r="W33" s="2"/>
      <c r="X33" s="2"/>
      <c r="XFB33" s="2"/>
    </row>
    <row r="34" spans="1:24 16381:16382" ht="18">
      <c r="B34" s="231" t="s">
        <v>178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167"/>
      <c r="P34" s="753"/>
      <c r="Q34" s="67"/>
      <c r="R34" s="67"/>
      <c r="S34" s="83"/>
      <c r="T34" s="83"/>
      <c r="V34"/>
      <c r="W34" s="2"/>
      <c r="X34" s="2"/>
      <c r="XFB34" s="2"/>
    </row>
    <row r="35" spans="1:24 16381:16382" ht="18">
      <c r="B35" s="193"/>
      <c r="C35" s="194"/>
      <c r="D35" s="194"/>
      <c r="E35" s="591" t="s">
        <v>510</v>
      </c>
      <c r="F35" s="591"/>
      <c r="G35" s="194"/>
      <c r="H35" s="194"/>
      <c r="I35" s="194"/>
      <c r="J35" s="194"/>
      <c r="K35" s="194"/>
      <c r="L35" s="194"/>
      <c r="M35" s="194"/>
      <c r="N35" s="194"/>
      <c r="O35" s="194"/>
      <c r="P35" s="754"/>
      <c r="Q35" s="67"/>
      <c r="R35" s="67"/>
      <c r="S35" s="83"/>
      <c r="T35" s="83"/>
      <c r="V35"/>
      <c r="W35" s="2"/>
      <c r="X35" s="2"/>
      <c r="XFB35" s="2"/>
    </row>
    <row r="36" spans="1:24 16381:16382" ht="16.95" customHeight="1" thickBot="1">
      <c r="B36" s="276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755"/>
      <c r="Q36" s="67"/>
      <c r="R36" s="67"/>
      <c r="S36" s="83"/>
      <c r="T36" s="83"/>
      <c r="V36" s="2"/>
      <c r="W36" s="2"/>
      <c r="XFA36" s="2"/>
      <c r="XFB36" s="2"/>
    </row>
    <row r="37" spans="1:24 16381:16382" ht="24" customHeight="1">
      <c r="A37" s="639" t="s">
        <v>681</v>
      </c>
      <c r="B37" s="718" t="s">
        <v>501</v>
      </c>
      <c r="C37" s="719" t="s">
        <v>500</v>
      </c>
      <c r="D37" s="720"/>
      <c r="E37" s="721">
        <v>3771.3</v>
      </c>
      <c r="F37" s="722">
        <f>E37*1.22</f>
        <v>4600.9859999999999</v>
      </c>
      <c r="G37" s="719" t="s">
        <v>340</v>
      </c>
      <c r="H37" s="723" t="s">
        <v>340</v>
      </c>
      <c r="I37" s="723"/>
      <c r="J37" s="720"/>
      <c r="K37" s="719" t="s">
        <v>90</v>
      </c>
      <c r="L37" s="723" t="s">
        <v>213</v>
      </c>
      <c r="M37" s="723"/>
      <c r="N37" s="720"/>
      <c r="O37" s="683" t="s">
        <v>422</v>
      </c>
      <c r="P37" s="684" t="s">
        <v>447</v>
      </c>
      <c r="Q37" s="67"/>
      <c r="R37" s="87"/>
      <c r="S37" s="83"/>
      <c r="T37" s="83"/>
      <c r="V37" s="2"/>
      <c r="W37" s="2"/>
      <c r="XFA37" s="2"/>
      <c r="XFB37" s="2"/>
    </row>
    <row r="38" spans="1:24 16381:16382" ht="25.8" customHeight="1">
      <c r="A38" s="640"/>
      <c r="B38" s="216" t="s">
        <v>438</v>
      </c>
      <c r="C38" s="174" t="s">
        <v>226</v>
      </c>
      <c r="D38" s="178"/>
      <c r="E38" s="227">
        <v>4102.2299999999996</v>
      </c>
      <c r="F38" s="196">
        <f t="shared" ref="F38:F62" si="0">E38*1.22</f>
        <v>5004.7205999999996</v>
      </c>
      <c r="G38" s="174" t="s">
        <v>340</v>
      </c>
      <c r="H38" s="177" t="s">
        <v>340</v>
      </c>
      <c r="I38" s="177"/>
      <c r="J38" s="178"/>
      <c r="K38" s="174" t="s">
        <v>90</v>
      </c>
      <c r="L38" s="177" t="s">
        <v>150</v>
      </c>
      <c r="M38" s="177"/>
      <c r="N38" s="178"/>
      <c r="O38" s="401" t="s">
        <v>422</v>
      </c>
      <c r="P38" s="685"/>
      <c r="Q38" s="67"/>
      <c r="R38" s="87"/>
      <c r="S38" s="83"/>
      <c r="T38" s="83"/>
      <c r="V38" s="2"/>
      <c r="W38" s="2"/>
      <c r="XFA38" s="2"/>
      <c r="XFB38" s="2"/>
    </row>
    <row r="39" spans="1:24 16381:16382" ht="25.8" customHeight="1">
      <c r="A39" s="640"/>
      <c r="B39" s="706" t="s">
        <v>227</v>
      </c>
      <c r="C39" s="707" t="s">
        <v>228</v>
      </c>
      <c r="D39" s="708"/>
      <c r="E39" s="709">
        <v>4099.3100000000004</v>
      </c>
      <c r="F39" s="710">
        <f t="shared" si="0"/>
        <v>5001.1582000000008</v>
      </c>
      <c r="G39" s="707" t="s">
        <v>340</v>
      </c>
      <c r="H39" s="711" t="s">
        <v>340</v>
      </c>
      <c r="I39" s="711" t="s">
        <v>191</v>
      </c>
      <c r="J39" s="708" t="s">
        <v>191</v>
      </c>
      <c r="K39" s="707" t="s">
        <v>87</v>
      </c>
      <c r="L39" s="711" t="s">
        <v>150</v>
      </c>
      <c r="M39" s="711"/>
      <c r="N39" s="708"/>
      <c r="O39" s="402"/>
      <c r="P39" s="342" t="s">
        <v>447</v>
      </c>
      <c r="Q39" s="67"/>
      <c r="R39" s="87"/>
      <c r="S39" s="83"/>
      <c r="T39" s="83"/>
      <c r="V39" s="2"/>
      <c r="W39" s="2"/>
      <c r="XFA39" s="2"/>
      <c r="XFB39" s="2"/>
    </row>
    <row r="40" spans="1:24 16381:16382" ht="25.8" hidden="1" customHeight="1">
      <c r="A40" s="640"/>
      <c r="B40" s="706" t="s">
        <v>701</v>
      </c>
      <c r="C40" s="707" t="s">
        <v>228</v>
      </c>
      <c r="D40" s="708"/>
      <c r="E40" s="709">
        <v>4099.3100000000004</v>
      </c>
      <c r="F40" s="710">
        <f t="shared" ref="F40:F41" si="1">E40*1.22</f>
        <v>5001.1582000000008</v>
      </c>
      <c r="G40" s="707" t="s">
        <v>340</v>
      </c>
      <c r="H40" s="711" t="s">
        <v>340</v>
      </c>
      <c r="I40" s="711" t="s">
        <v>191</v>
      </c>
      <c r="J40" s="708" t="s">
        <v>191</v>
      </c>
      <c r="K40" s="707" t="s">
        <v>90</v>
      </c>
      <c r="L40" s="711" t="s">
        <v>214</v>
      </c>
      <c r="M40" s="711"/>
      <c r="N40" s="708"/>
      <c r="O40" s="402"/>
      <c r="P40" s="685"/>
      <c r="Q40" s="67"/>
      <c r="R40" s="87"/>
      <c r="S40" s="83"/>
      <c r="T40" s="83"/>
      <c r="V40" s="2"/>
      <c r="W40" s="2"/>
      <c r="XFA40" s="2"/>
      <c r="XFB40" s="2"/>
    </row>
    <row r="41" spans="1:24 16381:16382" ht="25.8" customHeight="1">
      <c r="A41" s="640"/>
      <c r="B41" s="706" t="s">
        <v>360</v>
      </c>
      <c r="C41" s="707" t="s">
        <v>229</v>
      </c>
      <c r="D41" s="708"/>
      <c r="E41" s="709">
        <v>4543.79</v>
      </c>
      <c r="F41" s="710">
        <f t="shared" si="1"/>
        <v>5543.4237999999996</v>
      </c>
      <c r="G41" s="707" t="s">
        <v>340</v>
      </c>
      <c r="H41" s="711" t="s">
        <v>340</v>
      </c>
      <c r="I41" s="711"/>
      <c r="J41" s="708"/>
      <c r="K41" s="707" t="s">
        <v>150</v>
      </c>
      <c r="L41" s="711" t="s">
        <v>213</v>
      </c>
      <c r="M41" s="711"/>
      <c r="N41" s="708"/>
      <c r="O41" s="402"/>
      <c r="P41" s="342" t="s">
        <v>447</v>
      </c>
      <c r="Q41" s="67"/>
      <c r="R41" s="87"/>
      <c r="S41" s="83"/>
      <c r="T41" s="83"/>
      <c r="V41" s="2"/>
      <c r="W41" s="2"/>
      <c r="XFA41" s="2"/>
      <c r="XFB41" s="2"/>
    </row>
    <row r="42" spans="1:24 16381:16382" ht="24" customHeight="1">
      <c r="A42" s="640"/>
      <c r="B42" s="706" t="s">
        <v>231</v>
      </c>
      <c r="C42" s="707" t="s">
        <v>230</v>
      </c>
      <c r="D42" s="708"/>
      <c r="E42" s="709">
        <v>5050.17</v>
      </c>
      <c r="F42" s="710">
        <f t="shared" si="0"/>
        <v>6161.2074000000002</v>
      </c>
      <c r="G42" s="707" t="s">
        <v>232</v>
      </c>
      <c r="H42" s="711" t="s">
        <v>232</v>
      </c>
      <c r="I42" s="711" t="s">
        <v>191</v>
      </c>
      <c r="J42" s="708" t="s">
        <v>191</v>
      </c>
      <c r="K42" s="707" t="s">
        <v>87</v>
      </c>
      <c r="L42" s="711" t="s">
        <v>214</v>
      </c>
      <c r="M42" s="711"/>
      <c r="N42" s="708"/>
      <c r="O42" s="401" t="s">
        <v>422</v>
      </c>
      <c r="P42" s="342" t="s">
        <v>447</v>
      </c>
      <c r="Q42" s="67"/>
      <c r="R42" s="87"/>
      <c r="S42" s="83"/>
      <c r="T42" s="83"/>
      <c r="U42" s="63"/>
      <c r="V42" s="2"/>
      <c r="W42" s="2"/>
      <c r="XFA42" s="2"/>
      <c r="XFB42" s="2"/>
    </row>
    <row r="43" spans="1:24 16381:16382" ht="24" customHeight="1">
      <c r="A43" s="640"/>
      <c r="B43" s="216" t="s">
        <v>502</v>
      </c>
      <c r="C43" s="174" t="s">
        <v>503</v>
      </c>
      <c r="D43" s="178"/>
      <c r="E43" s="227">
        <v>5362.91</v>
      </c>
      <c r="F43" s="196">
        <f t="shared" si="0"/>
        <v>6542.7501999999995</v>
      </c>
      <c r="G43" s="174" t="s">
        <v>232</v>
      </c>
      <c r="H43" s="177" t="s">
        <v>232</v>
      </c>
      <c r="I43" s="177"/>
      <c r="J43" s="178"/>
      <c r="K43" s="174" t="s">
        <v>95</v>
      </c>
      <c r="L43" s="177" t="s">
        <v>213</v>
      </c>
      <c r="M43" s="177"/>
      <c r="N43" s="178"/>
      <c r="O43" s="682"/>
      <c r="P43" s="685"/>
      <c r="Q43" s="67"/>
      <c r="R43" s="87"/>
      <c r="S43" s="83"/>
      <c r="T43" s="83"/>
      <c r="U43" s="63"/>
      <c r="V43" s="2"/>
      <c r="W43" s="2"/>
      <c r="XFA43" s="2"/>
      <c r="XFB43" s="2"/>
    </row>
    <row r="44" spans="1:24 16381:16382" ht="24" customHeight="1">
      <c r="A44" s="640"/>
      <c r="B44" s="706" t="s">
        <v>404</v>
      </c>
      <c r="C44" s="707" t="s">
        <v>351</v>
      </c>
      <c r="D44" s="708"/>
      <c r="E44" s="709">
        <v>5463.65</v>
      </c>
      <c r="F44" s="710">
        <f t="shared" si="0"/>
        <v>6665.6529999999993</v>
      </c>
      <c r="G44" s="707" t="s">
        <v>232</v>
      </c>
      <c r="H44" s="711" t="s">
        <v>232</v>
      </c>
      <c r="I44" s="711" t="s">
        <v>191</v>
      </c>
      <c r="J44" s="708" t="s">
        <v>191</v>
      </c>
      <c r="K44" s="707" t="s">
        <v>95</v>
      </c>
      <c r="L44" s="711" t="s">
        <v>213</v>
      </c>
      <c r="M44" s="711"/>
      <c r="N44" s="708"/>
      <c r="O44" s="401" t="s">
        <v>422</v>
      </c>
      <c r="P44" s="342" t="s">
        <v>447</v>
      </c>
      <c r="Q44" s="67"/>
      <c r="R44" s="87"/>
      <c r="S44" s="83"/>
      <c r="T44" s="83"/>
      <c r="V44" s="2"/>
      <c r="W44" s="2"/>
      <c r="XFA44" s="2"/>
      <c r="XFB44" s="2"/>
    </row>
    <row r="45" spans="1:24 16381:16382" ht="24" customHeight="1">
      <c r="A45" s="640"/>
      <c r="B45" s="216" t="s">
        <v>424</v>
      </c>
      <c r="C45" s="174" t="s">
        <v>425</v>
      </c>
      <c r="D45" s="178"/>
      <c r="E45" s="227">
        <v>5526.11</v>
      </c>
      <c r="F45" s="196">
        <f t="shared" si="0"/>
        <v>6741.8541999999998</v>
      </c>
      <c r="G45" s="174" t="s">
        <v>232</v>
      </c>
      <c r="H45" s="177" t="s">
        <v>232</v>
      </c>
      <c r="I45" s="177"/>
      <c r="J45" s="178"/>
      <c r="K45" s="174" t="s">
        <v>90</v>
      </c>
      <c r="L45" s="177" t="s">
        <v>213</v>
      </c>
      <c r="M45" s="177"/>
      <c r="N45" s="178"/>
      <c r="O45" s="401" t="s">
        <v>422</v>
      </c>
      <c r="P45" s="685"/>
      <c r="Q45" s="67"/>
      <c r="R45" s="87"/>
      <c r="S45" s="83"/>
      <c r="T45" s="83"/>
      <c r="V45" s="2"/>
      <c r="W45" s="2"/>
      <c r="XFA45" s="2"/>
      <c r="XFB45" s="2"/>
    </row>
    <row r="46" spans="1:24 16381:16382" ht="24" customHeight="1">
      <c r="A46" s="640"/>
      <c r="B46" s="706" t="s">
        <v>423</v>
      </c>
      <c r="C46" s="707" t="s">
        <v>234</v>
      </c>
      <c r="D46" s="708"/>
      <c r="E46" s="709">
        <v>5925</v>
      </c>
      <c r="F46" s="710">
        <f t="shared" si="0"/>
        <v>7228.5</v>
      </c>
      <c r="G46" s="707" t="s">
        <v>232</v>
      </c>
      <c r="H46" s="711" t="s">
        <v>232</v>
      </c>
      <c r="I46" s="711" t="s">
        <v>191</v>
      </c>
      <c r="J46" s="708" t="s">
        <v>191</v>
      </c>
      <c r="K46" s="707" t="s">
        <v>90</v>
      </c>
      <c r="L46" s="711" t="s">
        <v>213</v>
      </c>
      <c r="M46" s="711"/>
      <c r="N46" s="708"/>
      <c r="O46" s="401" t="s">
        <v>422</v>
      </c>
      <c r="P46" s="342" t="s">
        <v>447</v>
      </c>
      <c r="Q46" s="67"/>
      <c r="R46" s="87"/>
      <c r="S46" s="83"/>
      <c r="T46" s="83"/>
      <c r="V46" s="2"/>
      <c r="W46" s="2"/>
      <c r="XFA46" s="2"/>
      <c r="XFB46" s="2"/>
    </row>
    <row r="47" spans="1:24 16381:16382" ht="24" hidden="1" customHeight="1">
      <c r="A47" s="640"/>
      <c r="B47" s="706" t="s">
        <v>882</v>
      </c>
      <c r="C47" s="707" t="s">
        <v>234</v>
      </c>
      <c r="D47" s="708"/>
      <c r="E47" s="709">
        <v>5925</v>
      </c>
      <c r="F47" s="710">
        <f t="shared" si="0"/>
        <v>7228.5</v>
      </c>
      <c r="G47" s="707" t="s">
        <v>232</v>
      </c>
      <c r="H47" s="711" t="s">
        <v>232</v>
      </c>
      <c r="I47" s="711" t="s">
        <v>191</v>
      </c>
      <c r="J47" s="708" t="s">
        <v>191</v>
      </c>
      <c r="K47" s="707" t="s">
        <v>90</v>
      </c>
      <c r="L47" s="711" t="s">
        <v>213</v>
      </c>
      <c r="M47" s="711"/>
      <c r="N47" s="708"/>
      <c r="O47" s="402"/>
      <c r="P47" s="685"/>
      <c r="Q47" s="67"/>
      <c r="R47" s="87"/>
      <c r="S47" s="83"/>
      <c r="T47" s="83"/>
      <c r="V47" s="2"/>
      <c r="W47" s="2"/>
      <c r="XFA47" s="2"/>
      <c r="XFB47" s="2"/>
    </row>
    <row r="48" spans="1:24 16381:16382" ht="24" hidden="1" customHeight="1">
      <c r="A48" s="640"/>
      <c r="B48" s="706" t="s">
        <v>883</v>
      </c>
      <c r="C48" s="707" t="s">
        <v>234</v>
      </c>
      <c r="D48" s="708"/>
      <c r="E48" s="709">
        <v>5925</v>
      </c>
      <c r="F48" s="710">
        <f t="shared" si="0"/>
        <v>7228.5</v>
      </c>
      <c r="G48" s="707" t="s">
        <v>232</v>
      </c>
      <c r="H48" s="711" t="s">
        <v>232</v>
      </c>
      <c r="I48" s="711" t="s">
        <v>191</v>
      </c>
      <c r="J48" s="708" t="s">
        <v>191</v>
      </c>
      <c r="K48" s="707"/>
      <c r="L48" s="711"/>
      <c r="M48" s="711" t="s">
        <v>90</v>
      </c>
      <c r="N48" s="711" t="s">
        <v>213</v>
      </c>
      <c r="O48" s="402"/>
      <c r="P48" s="685"/>
      <c r="Q48" s="67"/>
      <c r="R48" s="87"/>
      <c r="S48" s="83"/>
      <c r="T48" s="83"/>
      <c r="V48" s="2"/>
      <c r="W48" s="2"/>
      <c r="XFA48" s="2"/>
      <c r="XFB48" s="2"/>
    </row>
    <row r="49" spans="1:23 16381:16382" ht="24" customHeight="1">
      <c r="A49" s="640"/>
      <c r="B49" s="706" t="s">
        <v>405</v>
      </c>
      <c r="C49" s="707" t="s">
        <v>406</v>
      </c>
      <c r="D49" s="708"/>
      <c r="E49" s="709">
        <v>6612.91</v>
      </c>
      <c r="F49" s="710">
        <f t="shared" si="0"/>
        <v>8067.7501999999995</v>
      </c>
      <c r="G49" s="707" t="s">
        <v>232</v>
      </c>
      <c r="H49" s="711" t="s">
        <v>232</v>
      </c>
      <c r="I49" s="711" t="s">
        <v>191</v>
      </c>
      <c r="J49" s="708" t="s">
        <v>191</v>
      </c>
      <c r="K49" s="707" t="s">
        <v>95</v>
      </c>
      <c r="L49" s="711" t="s">
        <v>213</v>
      </c>
      <c r="M49" s="711"/>
      <c r="N49" s="708"/>
      <c r="O49" s="402"/>
      <c r="P49" s="342" t="s">
        <v>447</v>
      </c>
      <c r="Q49" s="67"/>
      <c r="R49" s="87"/>
      <c r="S49" s="83"/>
      <c r="T49" s="83"/>
      <c r="U49" s="63"/>
      <c r="V49" s="2"/>
      <c r="W49" s="2"/>
      <c r="XFA49" s="2"/>
      <c r="XFB49" s="2"/>
    </row>
    <row r="50" spans="1:23 16381:16382" ht="24" customHeight="1">
      <c r="A50" s="640"/>
      <c r="B50" s="216" t="s">
        <v>235</v>
      </c>
      <c r="C50" s="174" t="s">
        <v>892</v>
      </c>
      <c r="D50" s="178"/>
      <c r="E50" s="173">
        <v>6401.32</v>
      </c>
      <c r="F50" s="196">
        <f t="shared" si="0"/>
        <v>7809.6103999999996</v>
      </c>
      <c r="G50" s="174" t="s">
        <v>232</v>
      </c>
      <c r="H50" s="177" t="s">
        <v>232</v>
      </c>
      <c r="I50" s="177" t="s">
        <v>191</v>
      </c>
      <c r="J50" s="178" t="s">
        <v>191</v>
      </c>
      <c r="K50" s="174" t="s">
        <v>95</v>
      </c>
      <c r="L50" s="177" t="s">
        <v>213</v>
      </c>
      <c r="M50" s="177"/>
      <c r="N50" s="178"/>
      <c r="O50" s="402"/>
      <c r="P50" s="685"/>
      <c r="Q50" s="67"/>
      <c r="R50" s="87"/>
      <c r="S50" s="83"/>
      <c r="T50" s="83"/>
      <c r="U50" s="63"/>
      <c r="V50" s="2"/>
      <c r="W50" s="2"/>
      <c r="XFA50" s="2"/>
      <c r="XFB50" s="2"/>
    </row>
    <row r="51" spans="1:23 16381:16382" ht="24" customHeight="1">
      <c r="A51" s="640"/>
      <c r="B51" s="706" t="s">
        <v>356</v>
      </c>
      <c r="C51" s="707" t="s">
        <v>237</v>
      </c>
      <c r="D51" s="708"/>
      <c r="E51" s="709">
        <v>7236.74</v>
      </c>
      <c r="F51" s="710">
        <f t="shared" si="0"/>
        <v>8828.8227999999999</v>
      </c>
      <c r="G51" s="707" t="s">
        <v>232</v>
      </c>
      <c r="H51" s="711" t="s">
        <v>232</v>
      </c>
      <c r="I51" s="711" t="s">
        <v>191</v>
      </c>
      <c r="J51" s="708" t="s">
        <v>191</v>
      </c>
      <c r="K51" s="707" t="s">
        <v>90</v>
      </c>
      <c r="L51" s="711" t="s">
        <v>213</v>
      </c>
      <c r="M51" s="711"/>
      <c r="N51" s="708"/>
      <c r="O51" s="401" t="s">
        <v>422</v>
      </c>
      <c r="P51" s="342" t="s">
        <v>447</v>
      </c>
      <c r="Q51" s="67"/>
      <c r="R51" s="87"/>
      <c r="S51" s="83"/>
      <c r="T51" s="83"/>
      <c r="V51" s="2"/>
      <c r="W51" s="2"/>
      <c r="XFA51" s="2"/>
      <c r="XFB51" s="2"/>
    </row>
    <row r="52" spans="1:23 16381:16382" ht="24" hidden="1" customHeight="1">
      <c r="A52" s="640"/>
      <c r="B52" s="216" t="s">
        <v>884</v>
      </c>
      <c r="C52" s="174" t="s">
        <v>237</v>
      </c>
      <c r="D52" s="178"/>
      <c r="E52" s="227">
        <v>7237.18</v>
      </c>
      <c r="F52" s="196">
        <f t="shared" si="0"/>
        <v>8829.3595999999998</v>
      </c>
      <c r="G52" s="174" t="s">
        <v>232</v>
      </c>
      <c r="H52" s="177" t="s">
        <v>232</v>
      </c>
      <c r="I52" s="177" t="s">
        <v>191</v>
      </c>
      <c r="J52" s="178" t="s">
        <v>191</v>
      </c>
      <c r="K52" s="174" t="s">
        <v>90</v>
      </c>
      <c r="L52" s="177" t="s">
        <v>213</v>
      </c>
      <c r="M52" s="177"/>
      <c r="N52" s="178"/>
      <c r="O52" s="402"/>
      <c r="P52" s="685"/>
      <c r="Q52" s="67"/>
      <c r="R52" s="87"/>
      <c r="S52" s="83"/>
      <c r="T52" s="83"/>
      <c r="V52" s="2"/>
      <c r="W52" s="2"/>
      <c r="XFA52" s="2"/>
      <c r="XFB52" s="2"/>
    </row>
    <row r="53" spans="1:23 16381:16382" ht="24" hidden="1" customHeight="1">
      <c r="A53" s="640"/>
      <c r="B53" s="216" t="s">
        <v>885</v>
      </c>
      <c r="C53" s="174" t="s">
        <v>237</v>
      </c>
      <c r="D53" s="178"/>
      <c r="E53" s="227">
        <v>7237.18</v>
      </c>
      <c r="F53" s="196">
        <f t="shared" si="0"/>
        <v>8829.3595999999998</v>
      </c>
      <c r="G53" s="174" t="s">
        <v>232</v>
      </c>
      <c r="H53" s="177" t="s">
        <v>232</v>
      </c>
      <c r="I53" s="177" t="s">
        <v>191</v>
      </c>
      <c r="J53" s="178" t="s">
        <v>191</v>
      </c>
      <c r="K53" s="174" t="s">
        <v>90</v>
      </c>
      <c r="L53" s="177" t="s">
        <v>213</v>
      </c>
      <c r="M53" s="177"/>
      <c r="N53" s="178"/>
      <c r="O53" s="402"/>
      <c r="P53" s="685"/>
      <c r="Q53" s="67"/>
      <c r="R53" s="87"/>
      <c r="S53" s="83"/>
      <c r="T53" s="83"/>
      <c r="V53" s="2"/>
      <c r="W53" s="2"/>
      <c r="XFA53" s="2"/>
      <c r="XFB53" s="2"/>
    </row>
    <row r="54" spans="1:23 16381:16382" ht="24" customHeight="1">
      <c r="A54" s="640"/>
      <c r="B54" s="216" t="s">
        <v>407</v>
      </c>
      <c r="C54" s="174" t="s">
        <v>408</v>
      </c>
      <c r="D54" s="178"/>
      <c r="E54" s="227">
        <v>7718.49</v>
      </c>
      <c r="F54" s="196">
        <f t="shared" si="0"/>
        <v>9416.5577999999987</v>
      </c>
      <c r="G54" s="174" t="s">
        <v>232</v>
      </c>
      <c r="H54" s="177" t="s">
        <v>232</v>
      </c>
      <c r="I54" s="177" t="s">
        <v>191</v>
      </c>
      <c r="J54" s="178" t="s">
        <v>191</v>
      </c>
      <c r="K54" s="174" t="s">
        <v>95</v>
      </c>
      <c r="L54" s="177" t="s">
        <v>213</v>
      </c>
      <c r="M54" s="177"/>
      <c r="N54" s="178"/>
      <c r="O54" s="401" t="s">
        <v>422</v>
      </c>
      <c r="P54" s="685"/>
      <c r="Q54" s="67"/>
      <c r="R54" s="87"/>
      <c r="S54" s="83"/>
      <c r="T54" s="83"/>
      <c r="U54" s="63"/>
      <c r="V54" s="2"/>
      <c r="W54" s="2"/>
      <c r="XFA54" s="2"/>
      <c r="XFB54" s="2"/>
    </row>
    <row r="55" spans="1:23 16381:16382" ht="24" hidden="1" customHeight="1">
      <c r="A55" s="640"/>
      <c r="B55" s="216" t="s">
        <v>886</v>
      </c>
      <c r="C55" s="174" t="s">
        <v>893</v>
      </c>
      <c r="D55" s="178"/>
      <c r="E55" s="227">
        <v>7906.97</v>
      </c>
      <c r="F55" s="196">
        <f t="shared" si="0"/>
        <v>9646.5033999999996</v>
      </c>
      <c r="G55" s="174" t="s">
        <v>232</v>
      </c>
      <c r="H55" s="177" t="s">
        <v>232</v>
      </c>
      <c r="I55" s="177" t="s">
        <v>191</v>
      </c>
      <c r="J55" s="178" t="s">
        <v>191</v>
      </c>
      <c r="K55" s="174" t="s">
        <v>90</v>
      </c>
      <c r="L55" s="177" t="s">
        <v>213</v>
      </c>
      <c r="M55" s="177"/>
      <c r="N55" s="178"/>
      <c r="O55" s="402"/>
      <c r="P55" s="685"/>
      <c r="Q55" s="67"/>
      <c r="R55" s="87"/>
      <c r="S55" s="83"/>
      <c r="T55" s="83"/>
      <c r="U55" s="63"/>
      <c r="V55" s="2"/>
      <c r="W55" s="2"/>
      <c r="XFA55" s="2"/>
      <c r="XFB55" s="2"/>
    </row>
    <row r="56" spans="1:23 16381:16382" ht="24" hidden="1" customHeight="1">
      <c r="A56" s="640"/>
      <c r="B56" s="216" t="s">
        <v>887</v>
      </c>
      <c r="C56" s="174" t="s">
        <v>893</v>
      </c>
      <c r="D56" s="178"/>
      <c r="E56" s="227">
        <v>7906.97</v>
      </c>
      <c r="F56" s="196">
        <f t="shared" si="0"/>
        <v>9646.5033999999996</v>
      </c>
      <c r="G56" s="174" t="s">
        <v>232</v>
      </c>
      <c r="H56" s="177" t="s">
        <v>232</v>
      </c>
      <c r="I56" s="177" t="s">
        <v>191</v>
      </c>
      <c r="J56" s="178" t="s">
        <v>191</v>
      </c>
      <c r="K56" s="174"/>
      <c r="L56" s="177"/>
      <c r="M56" s="177" t="s">
        <v>90</v>
      </c>
      <c r="N56" s="177" t="s">
        <v>213</v>
      </c>
      <c r="O56" s="402"/>
      <c r="P56" s="685"/>
      <c r="Q56" s="67"/>
      <c r="R56" s="87"/>
      <c r="S56" s="83"/>
      <c r="T56" s="83"/>
      <c r="U56" s="63"/>
      <c r="V56" s="2"/>
      <c r="W56" s="2"/>
      <c r="XFA56" s="2"/>
      <c r="XFB56" s="2"/>
    </row>
    <row r="57" spans="1:23 16381:16382" ht="24" customHeight="1">
      <c r="A57" s="640"/>
      <c r="B57" s="216" t="s">
        <v>881</v>
      </c>
      <c r="C57" s="174" t="s">
        <v>346</v>
      </c>
      <c r="D57" s="178"/>
      <c r="E57" s="227">
        <v>8280.68</v>
      </c>
      <c r="F57" s="196">
        <f t="shared" si="0"/>
        <v>10102.429599999999</v>
      </c>
      <c r="G57" s="174" t="s">
        <v>232</v>
      </c>
      <c r="H57" s="177" t="s">
        <v>232</v>
      </c>
      <c r="I57" s="177" t="s">
        <v>191</v>
      </c>
      <c r="J57" s="178" t="s">
        <v>191</v>
      </c>
      <c r="K57" s="174" t="s">
        <v>150</v>
      </c>
      <c r="L57" s="177" t="s">
        <v>213</v>
      </c>
      <c r="M57" s="177"/>
      <c r="N57" s="178"/>
      <c r="O57" s="402"/>
      <c r="P57" s="685"/>
      <c r="Q57" s="67"/>
      <c r="R57" s="87"/>
      <c r="S57" s="83"/>
      <c r="T57" s="83"/>
      <c r="V57" s="2"/>
      <c r="W57" s="2"/>
      <c r="XFA57" s="2"/>
      <c r="XFB57" s="2"/>
    </row>
    <row r="58" spans="1:23 16381:16382" ht="24" hidden="1" customHeight="1">
      <c r="A58" s="640"/>
      <c r="B58" s="216" t="s">
        <v>888</v>
      </c>
      <c r="C58" s="174" t="s">
        <v>346</v>
      </c>
      <c r="D58" s="178"/>
      <c r="E58" s="227">
        <v>8280.68</v>
      </c>
      <c r="F58" s="196">
        <f t="shared" si="0"/>
        <v>10102.429599999999</v>
      </c>
      <c r="G58" s="174" t="s">
        <v>232</v>
      </c>
      <c r="H58" s="177" t="s">
        <v>232</v>
      </c>
      <c r="I58" s="177" t="s">
        <v>191</v>
      </c>
      <c r="J58" s="178" t="s">
        <v>191</v>
      </c>
      <c r="K58" s="174" t="s">
        <v>90</v>
      </c>
      <c r="L58" s="177" t="s">
        <v>213</v>
      </c>
      <c r="M58" s="177"/>
      <c r="N58" s="178"/>
      <c r="O58" s="404"/>
      <c r="P58" s="685"/>
      <c r="Q58" s="67"/>
      <c r="R58" s="87"/>
      <c r="S58" s="83"/>
      <c r="T58" s="83"/>
      <c r="V58" s="2"/>
      <c r="W58" s="2"/>
      <c r="XFA58" s="2"/>
      <c r="XFB58" s="2"/>
    </row>
    <row r="59" spans="1:23 16381:16382" ht="24" hidden="1" customHeight="1">
      <c r="A59" s="640"/>
      <c r="B59" s="216" t="s">
        <v>889</v>
      </c>
      <c r="C59" s="174" t="s">
        <v>346</v>
      </c>
      <c r="D59" s="178"/>
      <c r="E59" s="227">
        <v>8280.68</v>
      </c>
      <c r="F59" s="196">
        <f t="shared" si="0"/>
        <v>10102.429599999999</v>
      </c>
      <c r="G59" s="174" t="s">
        <v>232</v>
      </c>
      <c r="H59" s="177" t="s">
        <v>232</v>
      </c>
      <c r="I59" s="177" t="s">
        <v>191</v>
      </c>
      <c r="J59" s="178" t="s">
        <v>191</v>
      </c>
      <c r="K59" s="174"/>
      <c r="L59" s="177"/>
      <c r="M59" s="177" t="s">
        <v>90</v>
      </c>
      <c r="N59" s="177" t="s">
        <v>213</v>
      </c>
      <c r="O59" s="404"/>
      <c r="P59" s="685"/>
      <c r="Q59" s="67"/>
      <c r="R59" s="87"/>
      <c r="S59" s="83"/>
      <c r="T59" s="83"/>
      <c r="V59" s="2"/>
      <c r="W59" s="2"/>
      <c r="XFA59" s="2"/>
      <c r="XFB59" s="2"/>
    </row>
    <row r="60" spans="1:23 16381:16382" ht="24" customHeight="1">
      <c r="A60" s="640"/>
      <c r="B60" s="216" t="s">
        <v>357</v>
      </c>
      <c r="C60" s="174" t="s">
        <v>240</v>
      </c>
      <c r="D60" s="178"/>
      <c r="E60" s="227">
        <v>8697.65</v>
      </c>
      <c r="F60" s="196">
        <f t="shared" si="0"/>
        <v>10611.133</v>
      </c>
      <c r="G60" s="174" t="s">
        <v>232</v>
      </c>
      <c r="H60" s="177" t="s">
        <v>232</v>
      </c>
      <c r="I60" s="177" t="s">
        <v>191</v>
      </c>
      <c r="J60" s="178" t="s">
        <v>191</v>
      </c>
      <c r="K60" s="174" t="s">
        <v>90</v>
      </c>
      <c r="L60" s="177" t="s">
        <v>213</v>
      </c>
      <c r="M60" s="177"/>
      <c r="N60" s="178"/>
      <c r="O60" s="404"/>
      <c r="P60" s="685"/>
      <c r="Q60" s="67"/>
      <c r="R60" s="87"/>
      <c r="S60" s="83"/>
      <c r="T60" s="83"/>
      <c r="V60" s="2"/>
      <c r="W60" s="2"/>
      <c r="XFA60" s="2"/>
      <c r="XFB60" s="2"/>
    </row>
    <row r="61" spans="1:23 16381:16382" ht="24" hidden="1" customHeight="1">
      <c r="A61" s="640"/>
      <c r="B61" s="216" t="s">
        <v>890</v>
      </c>
      <c r="C61" s="174" t="s">
        <v>240</v>
      </c>
      <c r="D61" s="178"/>
      <c r="E61" s="227">
        <v>8697.65</v>
      </c>
      <c r="F61" s="196">
        <f t="shared" si="0"/>
        <v>10611.133</v>
      </c>
      <c r="G61" s="174" t="s">
        <v>232</v>
      </c>
      <c r="H61" s="177" t="s">
        <v>232</v>
      </c>
      <c r="I61" s="177" t="s">
        <v>191</v>
      </c>
      <c r="J61" s="178" t="s">
        <v>191</v>
      </c>
      <c r="K61" s="174"/>
      <c r="L61" s="177"/>
      <c r="M61" s="177" t="s">
        <v>90</v>
      </c>
      <c r="N61" s="177" t="s">
        <v>213</v>
      </c>
      <c r="O61" s="404"/>
      <c r="P61" s="685"/>
      <c r="Q61" s="67"/>
      <c r="R61" s="87"/>
      <c r="S61" s="83"/>
      <c r="T61" s="83"/>
      <c r="V61" s="2"/>
      <c r="W61" s="2"/>
      <c r="XFA61" s="2"/>
      <c r="XFB61" s="2"/>
    </row>
    <row r="62" spans="1:23 16381:16382" ht="24" hidden="1" customHeight="1">
      <c r="A62" s="640"/>
      <c r="B62" s="216" t="s">
        <v>891</v>
      </c>
      <c r="C62" s="174" t="s">
        <v>240</v>
      </c>
      <c r="D62" s="178"/>
      <c r="E62" s="227">
        <v>8697.65</v>
      </c>
      <c r="F62" s="196">
        <f t="shared" si="0"/>
        <v>10611.133</v>
      </c>
      <c r="G62" s="174" t="s">
        <v>232</v>
      </c>
      <c r="H62" s="177" t="s">
        <v>232</v>
      </c>
      <c r="I62" s="177" t="s">
        <v>191</v>
      </c>
      <c r="J62" s="178" t="s">
        <v>191</v>
      </c>
      <c r="K62" s="174" t="s">
        <v>90</v>
      </c>
      <c r="L62" s="177" t="s">
        <v>213</v>
      </c>
      <c r="M62" s="177"/>
      <c r="N62" s="178"/>
      <c r="O62" s="404"/>
      <c r="P62" s="685"/>
      <c r="Q62" s="67"/>
      <c r="R62" s="87"/>
      <c r="S62" s="83"/>
      <c r="T62" s="83"/>
      <c r="V62" s="2"/>
      <c r="W62" s="2"/>
      <c r="XFA62" s="2"/>
      <c r="XFB62" s="2"/>
    </row>
    <row r="63" spans="1:23 16381:16382" ht="24" customHeight="1">
      <c r="A63" s="640"/>
      <c r="B63" s="706" t="s">
        <v>506</v>
      </c>
      <c r="C63" s="707" t="s">
        <v>505</v>
      </c>
      <c r="D63" s="708"/>
      <c r="E63" s="709">
        <v>9215.5300000000007</v>
      </c>
      <c r="F63" s="710">
        <f t="shared" ref="F63:F65" si="2">E63*1.22</f>
        <v>11242.946600000001</v>
      </c>
      <c r="G63" s="707" t="s">
        <v>232</v>
      </c>
      <c r="H63" s="711" t="s">
        <v>232</v>
      </c>
      <c r="I63" s="711" t="s">
        <v>191</v>
      </c>
      <c r="J63" s="708" t="s">
        <v>191</v>
      </c>
      <c r="K63" s="707" t="s">
        <v>150</v>
      </c>
      <c r="L63" s="711" t="s">
        <v>213</v>
      </c>
      <c r="M63" s="711"/>
      <c r="N63" s="708"/>
      <c r="O63" s="401" t="s">
        <v>422</v>
      </c>
      <c r="P63" s="342" t="s">
        <v>447</v>
      </c>
      <c r="Q63" s="67"/>
      <c r="R63" s="87"/>
      <c r="S63" s="83"/>
      <c r="T63" s="83"/>
      <c r="V63" s="2"/>
      <c r="W63" s="2"/>
      <c r="XFA63" s="2"/>
      <c r="XFB63" s="2"/>
    </row>
    <row r="64" spans="1:23 16381:16382" ht="24" customHeight="1">
      <c r="A64" s="640"/>
      <c r="B64" s="216" t="s">
        <v>508</v>
      </c>
      <c r="C64" s="174" t="s">
        <v>507</v>
      </c>
      <c r="D64" s="178"/>
      <c r="E64" s="227">
        <v>10091.200000000001</v>
      </c>
      <c r="F64" s="196">
        <f t="shared" si="2"/>
        <v>12311.264000000001</v>
      </c>
      <c r="G64" s="174" t="s">
        <v>232</v>
      </c>
      <c r="H64" s="177" t="s">
        <v>232</v>
      </c>
      <c r="I64" s="177" t="s">
        <v>191</v>
      </c>
      <c r="J64" s="178" t="s">
        <v>191</v>
      </c>
      <c r="K64" s="174" t="s">
        <v>150</v>
      </c>
      <c r="L64" s="177" t="s">
        <v>213</v>
      </c>
      <c r="M64" s="177"/>
      <c r="N64" s="178"/>
      <c r="O64" s="404"/>
      <c r="P64" s="685"/>
      <c r="Q64" s="67"/>
      <c r="R64" s="87"/>
      <c r="S64" s="83"/>
      <c r="T64" s="83"/>
      <c r="V64" s="2"/>
      <c r="W64" s="2"/>
      <c r="XFA64" s="2"/>
      <c r="XFB64" s="2"/>
    </row>
    <row r="65" spans="1:16383" ht="24" customHeight="1" thickBot="1">
      <c r="A65" s="686"/>
      <c r="B65" s="712" t="s">
        <v>409</v>
      </c>
      <c r="C65" s="713" t="s">
        <v>410</v>
      </c>
      <c r="D65" s="714"/>
      <c r="E65" s="715">
        <v>10707.7</v>
      </c>
      <c r="F65" s="716">
        <f t="shared" si="2"/>
        <v>13063.394</v>
      </c>
      <c r="G65" s="713" t="s">
        <v>232</v>
      </c>
      <c r="H65" s="717" t="s">
        <v>232</v>
      </c>
      <c r="I65" s="717" t="s">
        <v>191</v>
      </c>
      <c r="J65" s="714" t="s">
        <v>191</v>
      </c>
      <c r="K65" s="713" t="s">
        <v>150</v>
      </c>
      <c r="L65" s="717" t="s">
        <v>213</v>
      </c>
      <c r="M65" s="717"/>
      <c r="N65" s="714"/>
      <c r="O65" s="687"/>
      <c r="P65" s="348" t="s">
        <v>447</v>
      </c>
      <c r="Q65" s="67"/>
      <c r="R65" s="87"/>
      <c r="S65" s="83"/>
      <c r="T65" s="83"/>
      <c r="V65" s="2"/>
      <c r="W65" s="2"/>
      <c r="XFA65" s="2"/>
      <c r="XFB65" s="2"/>
    </row>
    <row r="66" spans="1:16383" ht="24" customHeight="1">
      <c r="A66" s="466" t="s">
        <v>679</v>
      </c>
      <c r="B66" s="216" t="s">
        <v>587</v>
      </c>
      <c r="C66" s="174" t="s">
        <v>228</v>
      </c>
      <c r="D66" s="178"/>
      <c r="E66" s="227">
        <v>3039.56</v>
      </c>
      <c r="F66" s="196">
        <f t="shared" ref="F66:F71" si="3">E66*1.22</f>
        <v>3708.2631999999999</v>
      </c>
      <c r="G66" s="174" t="s">
        <v>340</v>
      </c>
      <c r="H66" s="177" t="s">
        <v>340</v>
      </c>
      <c r="I66" s="177" t="s">
        <v>191</v>
      </c>
      <c r="J66" s="178" t="s">
        <v>191</v>
      </c>
      <c r="K66" s="174" t="s">
        <v>90</v>
      </c>
      <c r="L66" s="177" t="s">
        <v>213</v>
      </c>
      <c r="M66" s="177"/>
      <c r="N66" s="178"/>
      <c r="O66" s="604" t="s">
        <v>422</v>
      </c>
      <c r="P66" s="643"/>
      <c r="Q66" s="67"/>
      <c r="R66" s="67"/>
      <c r="S66" s="67"/>
      <c r="T66" s="67"/>
      <c r="V66"/>
    </row>
    <row r="67" spans="1:16383" ht="24" customHeight="1">
      <c r="A67" s="466"/>
      <c r="B67" s="216" t="s">
        <v>588</v>
      </c>
      <c r="C67" s="174" t="s">
        <v>229</v>
      </c>
      <c r="D67" s="178"/>
      <c r="E67" s="227">
        <v>3590.92</v>
      </c>
      <c r="F67" s="196">
        <f t="shared" si="3"/>
        <v>4380.9224000000004</v>
      </c>
      <c r="G67" s="174" t="s">
        <v>232</v>
      </c>
      <c r="H67" s="177" t="s">
        <v>232</v>
      </c>
      <c r="I67" s="177" t="s">
        <v>191</v>
      </c>
      <c r="J67" s="178" t="s">
        <v>191</v>
      </c>
      <c r="K67" s="174" t="s">
        <v>90</v>
      </c>
      <c r="L67" s="177" t="s">
        <v>213</v>
      </c>
      <c r="M67" s="177"/>
      <c r="N67" s="178"/>
      <c r="O67" s="132" t="s">
        <v>422</v>
      </c>
      <c r="P67" s="341"/>
      <c r="Q67" s="67"/>
      <c r="R67" s="67"/>
      <c r="S67" s="67"/>
      <c r="T67" s="67"/>
      <c r="V67"/>
    </row>
    <row r="68" spans="1:16383" ht="24" customHeight="1">
      <c r="A68" s="466"/>
      <c r="B68" s="216" t="s">
        <v>589</v>
      </c>
      <c r="C68" s="174" t="s">
        <v>230</v>
      </c>
      <c r="D68" s="178"/>
      <c r="E68" s="227">
        <v>3897.23</v>
      </c>
      <c r="F68" s="196">
        <f t="shared" si="3"/>
        <v>4754.6206000000002</v>
      </c>
      <c r="G68" s="174" t="s">
        <v>232</v>
      </c>
      <c r="H68" s="177" t="s">
        <v>232</v>
      </c>
      <c r="I68" s="177" t="s">
        <v>191</v>
      </c>
      <c r="J68" s="178" t="s">
        <v>191</v>
      </c>
      <c r="K68" s="174" t="s">
        <v>95</v>
      </c>
      <c r="L68" s="177" t="s">
        <v>213</v>
      </c>
      <c r="M68" s="177"/>
      <c r="N68" s="178"/>
      <c r="O68" s="132" t="s">
        <v>422</v>
      </c>
      <c r="P68" s="341"/>
      <c r="Q68" s="67"/>
      <c r="R68" s="67"/>
      <c r="S68" s="67"/>
      <c r="T68" s="67"/>
      <c r="V68"/>
    </row>
    <row r="69" spans="1:16383" ht="24" customHeight="1">
      <c r="A69" s="466"/>
      <c r="B69" s="216" t="s">
        <v>591</v>
      </c>
      <c r="C69" s="174" t="s">
        <v>351</v>
      </c>
      <c r="D69" s="178"/>
      <c r="E69" s="227">
        <v>4509.8599999999997</v>
      </c>
      <c r="F69" s="196">
        <f t="shared" si="3"/>
        <v>5502.029199999999</v>
      </c>
      <c r="G69" s="174" t="s">
        <v>232</v>
      </c>
      <c r="H69" s="177" t="s">
        <v>232</v>
      </c>
      <c r="I69" s="177" t="s">
        <v>191</v>
      </c>
      <c r="J69" s="178" t="s">
        <v>191</v>
      </c>
      <c r="K69" s="174" t="s">
        <v>95</v>
      </c>
      <c r="L69" s="177" t="s">
        <v>213</v>
      </c>
      <c r="M69" s="177"/>
      <c r="N69" s="178"/>
      <c r="O69" s="132" t="s">
        <v>422</v>
      </c>
      <c r="P69" s="341"/>
      <c r="Q69" s="67"/>
      <c r="R69" s="67"/>
      <c r="S69" s="67"/>
      <c r="T69" s="67"/>
      <c r="V69"/>
    </row>
    <row r="70" spans="1:16383" ht="24" customHeight="1">
      <c r="A70" s="466"/>
      <c r="B70" s="216" t="s">
        <v>593</v>
      </c>
      <c r="C70" s="174" t="s">
        <v>406</v>
      </c>
      <c r="D70" s="178"/>
      <c r="E70" s="227">
        <v>5735.1</v>
      </c>
      <c r="F70" s="196">
        <f t="shared" si="3"/>
        <v>6996.8220000000001</v>
      </c>
      <c r="G70" s="174" t="s">
        <v>232</v>
      </c>
      <c r="H70" s="177" t="s">
        <v>232</v>
      </c>
      <c r="I70" s="177" t="s">
        <v>191</v>
      </c>
      <c r="J70" s="178" t="s">
        <v>191</v>
      </c>
      <c r="K70" s="174" t="s">
        <v>150</v>
      </c>
      <c r="L70" s="177" t="s">
        <v>213</v>
      </c>
      <c r="M70" s="177"/>
      <c r="N70" s="178"/>
      <c r="O70" s="220">
        <v>46204</v>
      </c>
      <c r="P70" s="341"/>
      <c r="Q70" s="67"/>
      <c r="R70" s="67"/>
      <c r="S70" s="67"/>
      <c r="T70" s="67"/>
      <c r="U70" s="67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</row>
    <row r="71" spans="1:16383" ht="24" customHeight="1">
      <c r="A71" s="466"/>
      <c r="B71" s="216" t="s">
        <v>596</v>
      </c>
      <c r="C71" s="174" t="s">
        <v>237</v>
      </c>
      <c r="D71" s="178"/>
      <c r="E71" s="227">
        <v>5980.15</v>
      </c>
      <c r="F71" s="196">
        <f t="shared" si="3"/>
        <v>7295.7829999999994</v>
      </c>
      <c r="G71" s="174" t="s">
        <v>232</v>
      </c>
      <c r="H71" s="177" t="s">
        <v>232</v>
      </c>
      <c r="I71" s="177" t="s">
        <v>191</v>
      </c>
      <c r="J71" s="178" t="s">
        <v>191</v>
      </c>
      <c r="K71" s="174" t="s">
        <v>150</v>
      </c>
      <c r="L71" s="177" t="s">
        <v>213</v>
      </c>
      <c r="M71" s="177"/>
      <c r="N71" s="178"/>
      <c r="O71" s="132" t="s">
        <v>422</v>
      </c>
      <c r="P71" s="341"/>
      <c r="Q71" s="67"/>
      <c r="R71" s="67"/>
      <c r="S71" s="67"/>
      <c r="T71" s="67"/>
      <c r="U71" s="67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</row>
    <row r="72" spans="1:16383" ht="24" customHeight="1" thickBot="1">
      <c r="A72" s="467"/>
      <c r="B72" s="634" t="s">
        <v>601</v>
      </c>
      <c r="C72" s="344" t="s">
        <v>410</v>
      </c>
      <c r="D72" s="345"/>
      <c r="E72" s="428">
        <v>9410.84</v>
      </c>
      <c r="F72" s="429">
        <f>1.22*E72</f>
        <v>11481.2248</v>
      </c>
      <c r="G72" s="344" t="s">
        <v>232</v>
      </c>
      <c r="H72" s="347" t="s">
        <v>232</v>
      </c>
      <c r="I72" s="347" t="s">
        <v>191</v>
      </c>
      <c r="J72" s="345" t="s">
        <v>191</v>
      </c>
      <c r="K72" s="344" t="s">
        <v>150</v>
      </c>
      <c r="L72" s="347" t="s">
        <v>213</v>
      </c>
      <c r="M72" s="347"/>
      <c r="N72" s="345"/>
      <c r="O72" s="380" t="s">
        <v>422</v>
      </c>
      <c r="P72" s="350"/>
      <c r="Q72" s="67"/>
      <c r="R72" s="67"/>
      <c r="S72" s="67"/>
      <c r="T72" s="67"/>
      <c r="V72"/>
    </row>
    <row r="73" spans="1:16383" ht="24" customHeight="1" thickBot="1">
      <c r="A73" s="657" t="s">
        <v>919</v>
      </c>
      <c r="B73" s="658"/>
      <c r="C73" s="658"/>
      <c r="D73" s="658"/>
      <c r="E73" s="658"/>
      <c r="F73" s="658"/>
      <c r="G73" s="658"/>
      <c r="H73" s="658"/>
      <c r="I73" s="658"/>
      <c r="J73" s="658"/>
      <c r="K73" s="658"/>
      <c r="L73" s="658"/>
      <c r="M73" s="658"/>
      <c r="N73" s="658"/>
      <c r="O73" s="658"/>
      <c r="P73" s="659"/>
      <c r="Q73" s="67"/>
      <c r="R73" s="67"/>
      <c r="S73" s="67"/>
      <c r="T73" s="67"/>
      <c r="V73"/>
    </row>
    <row r="74" spans="1:16383" ht="40.200000000000003" customHeight="1">
      <c r="A74" s="652"/>
      <c r="B74" s="654" t="s">
        <v>925</v>
      </c>
      <c r="C74" s="656" t="s">
        <v>924</v>
      </c>
      <c r="D74" s="646"/>
      <c r="E74" s="655"/>
      <c r="F74" s="646" t="s">
        <v>923</v>
      </c>
      <c r="G74" s="646"/>
      <c r="H74" s="646"/>
      <c r="I74" s="646"/>
      <c r="J74" s="646"/>
      <c r="K74" s="646"/>
      <c r="L74" s="646"/>
      <c r="M74" s="646"/>
      <c r="N74" s="655"/>
      <c r="O74" s="654" t="s">
        <v>52</v>
      </c>
      <c r="P74" s="647" t="s">
        <v>523</v>
      </c>
      <c r="Q74" s="67"/>
      <c r="R74" s="67"/>
      <c r="S74" s="67"/>
      <c r="T74" s="67"/>
      <c r="V74"/>
    </row>
    <row r="75" spans="1:16383" ht="63" customHeight="1" thickBot="1">
      <c r="A75" s="648"/>
      <c r="B75" s="649" t="s">
        <v>920</v>
      </c>
      <c r="C75" s="650" t="s">
        <v>921</v>
      </c>
      <c r="D75" s="650"/>
      <c r="E75" s="650"/>
      <c r="F75" s="653" t="s">
        <v>922</v>
      </c>
      <c r="G75" s="650"/>
      <c r="H75" s="650"/>
      <c r="I75" s="650"/>
      <c r="J75" s="650"/>
      <c r="K75" s="650"/>
      <c r="L75" s="650"/>
      <c r="M75" s="650"/>
      <c r="N75" s="650"/>
      <c r="O75" s="660">
        <v>86</v>
      </c>
      <c r="P75" s="661">
        <f>O75*1.22</f>
        <v>104.92</v>
      </c>
      <c r="Q75" s="67"/>
      <c r="R75" s="67"/>
      <c r="S75" s="67"/>
      <c r="T75" s="67"/>
      <c r="V75"/>
    </row>
    <row r="76" spans="1:16383" ht="24" customHeight="1">
      <c r="B76" s="177"/>
      <c r="C76" s="177"/>
      <c r="D76" s="177"/>
      <c r="E76" s="190"/>
      <c r="F76" s="190"/>
      <c r="G76" s="177"/>
      <c r="H76" s="177"/>
      <c r="I76" s="177"/>
      <c r="J76" s="177"/>
      <c r="K76" s="177"/>
      <c r="L76" s="177"/>
      <c r="M76" s="177"/>
      <c r="N76" s="651"/>
      <c r="O76" s="651"/>
      <c r="P76" s="218"/>
      <c r="Q76" s="67"/>
      <c r="R76" s="67"/>
      <c r="S76" s="67"/>
      <c r="T76" s="67"/>
      <c r="V76"/>
    </row>
    <row r="77" spans="1:16383" ht="24" customHeight="1">
      <c r="B77" s="137" t="s">
        <v>448</v>
      </c>
      <c r="C77" s="138" t="s">
        <v>449</v>
      </c>
      <c r="D77"/>
      <c r="E77"/>
      <c r="L77"/>
      <c r="N77"/>
      <c r="O77"/>
      <c r="P77" s="55"/>
      <c r="Q77"/>
    </row>
    <row r="78" spans="1:16383" ht="24" customHeight="1">
      <c r="B78" s="139"/>
      <c r="C78" s="138"/>
      <c r="D78"/>
      <c r="E78"/>
      <c r="L78"/>
      <c r="N78"/>
      <c r="O78"/>
      <c r="P78" s="55"/>
      <c r="Q78"/>
    </row>
    <row r="79" spans="1:16383" ht="24" customHeight="1">
      <c r="B79" s="132" t="s">
        <v>422</v>
      </c>
      <c r="C79" s="138" t="s">
        <v>450</v>
      </c>
      <c r="D79"/>
      <c r="E79"/>
      <c r="L79"/>
      <c r="N79"/>
      <c r="O79"/>
      <c r="P79" s="55"/>
      <c r="Q79"/>
    </row>
    <row r="80" spans="1:16383" s="55" customFormat="1" ht="24" customHeight="1">
      <c r="A80" s="2"/>
      <c r="B80" s="140"/>
      <c r="C80" s="138"/>
      <c r="D80"/>
      <c r="E80"/>
      <c r="F80"/>
      <c r="G80"/>
      <c r="H80"/>
      <c r="I80"/>
      <c r="J80"/>
      <c r="K80"/>
      <c r="L80"/>
      <c r="M80"/>
      <c r="N80"/>
      <c r="O80"/>
      <c r="Q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  <c r="XFA80"/>
      <c r="XFB80"/>
      <c r="XFC80"/>
    </row>
    <row r="81" spans="1:16383" s="55" customFormat="1" ht="24" customHeight="1">
      <c r="A81" s="2"/>
      <c r="B81" s="133" t="s">
        <v>447</v>
      </c>
      <c r="C81" s="138" t="s">
        <v>451</v>
      </c>
      <c r="D81"/>
      <c r="E81"/>
      <c r="F81"/>
      <c r="G81"/>
      <c r="H81"/>
      <c r="I81"/>
      <c r="J81"/>
      <c r="K81"/>
      <c r="L81"/>
      <c r="M81"/>
      <c r="N81"/>
      <c r="O81"/>
      <c r="Q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  <c r="XFA81"/>
      <c r="XFB81"/>
      <c r="XFC81"/>
    </row>
    <row r="82" spans="1:16383" s="55" customFormat="1" ht="24" customHeight="1">
      <c r="A82" s="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Q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  <c r="XFA82"/>
      <c r="XFB82"/>
      <c r="XFC82"/>
    </row>
    <row r="83" spans="1:16383" s="55" customFormat="1" ht="24" customHeight="1">
      <c r="A83" s="2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Q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  <c r="XDA83"/>
      <c r="XDB83"/>
      <c r="XDC83"/>
      <c r="XDD83"/>
      <c r="XDE83"/>
      <c r="XDF83"/>
      <c r="XDG83"/>
      <c r="XDH83"/>
      <c r="XDI83"/>
      <c r="XDJ83"/>
      <c r="XDK83"/>
      <c r="XDL83"/>
      <c r="XDM83"/>
      <c r="XDN83"/>
      <c r="XDO83"/>
      <c r="XDP83"/>
      <c r="XDQ83"/>
      <c r="XDR83"/>
      <c r="XDS83"/>
      <c r="XDT83"/>
      <c r="XDU83"/>
      <c r="XDV83"/>
      <c r="XDW83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  <c r="XEZ83"/>
      <c r="XFA83"/>
      <c r="XFB83"/>
      <c r="XFC83"/>
    </row>
    <row r="84" spans="1:16383" s="55" customFormat="1" ht="22.8">
      <c r="A84" s="2"/>
      <c r="B84" s="485" t="s">
        <v>75</v>
      </c>
      <c r="C84" s="485"/>
      <c r="D84" s="485"/>
      <c r="E84"/>
      <c r="F84"/>
      <c r="G84"/>
      <c r="H84"/>
      <c r="I84"/>
      <c r="J84"/>
      <c r="K84"/>
      <c r="L84"/>
      <c r="M84"/>
      <c r="N84"/>
      <c r="O84"/>
      <c r="P84"/>
      <c r="Q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  <c r="XDA84"/>
      <c r="XDB84"/>
      <c r="XDC84"/>
      <c r="XDD84"/>
      <c r="XDE84"/>
      <c r="XDF84"/>
      <c r="XDG84"/>
      <c r="XDH84"/>
      <c r="XDI84"/>
      <c r="XDJ84"/>
      <c r="XDK84"/>
      <c r="XDL84"/>
      <c r="XDM84"/>
      <c r="XDN84"/>
      <c r="XDO84"/>
      <c r="XDP84"/>
      <c r="XDQ84"/>
      <c r="XDR84"/>
      <c r="XDS84"/>
      <c r="XDT84"/>
      <c r="XDU84"/>
      <c r="XDV84"/>
      <c r="XDW84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  <c r="XEZ84"/>
      <c r="XFA84"/>
      <c r="XFB84"/>
      <c r="XFC84"/>
    </row>
  </sheetData>
  <mergeCells count="78">
    <mergeCell ref="F75:N75"/>
    <mergeCell ref="F74:N74"/>
    <mergeCell ref="C74:E74"/>
    <mergeCell ref="A73:P73"/>
    <mergeCell ref="O26:O27"/>
    <mergeCell ref="G26:G27"/>
    <mergeCell ref="H26:I27"/>
    <mergeCell ref="J26:K27"/>
    <mergeCell ref="L26:L27"/>
    <mergeCell ref="M26:N27"/>
    <mergeCell ref="B26:B27"/>
    <mergeCell ref="C26:C27"/>
    <mergeCell ref="D26:D27"/>
    <mergeCell ref="E26:E27"/>
    <mergeCell ref="F26:F27"/>
    <mergeCell ref="H24:I25"/>
    <mergeCell ref="J24:K25"/>
    <mergeCell ref="L24:L25"/>
    <mergeCell ref="M24:N25"/>
    <mergeCell ref="O24:O25"/>
    <mergeCell ref="E35:F35"/>
    <mergeCell ref="B84:D84"/>
    <mergeCell ref="O29:O31"/>
    <mergeCell ref="P29:P31"/>
    <mergeCell ref="B29:B31"/>
    <mergeCell ref="C29:D31"/>
    <mergeCell ref="E29:E31"/>
    <mergeCell ref="F29:F31"/>
    <mergeCell ref="C75:E75"/>
    <mergeCell ref="G21:G22"/>
    <mergeCell ref="H21:I22"/>
    <mergeCell ref="Q29:Q31"/>
    <mergeCell ref="G30:J30"/>
    <mergeCell ref="K30:N30"/>
    <mergeCell ref="J21:K22"/>
    <mergeCell ref="L21:L22"/>
    <mergeCell ref="M21:N22"/>
    <mergeCell ref="O21:O22"/>
    <mergeCell ref="G29:N29"/>
    <mergeCell ref="B23:O23"/>
    <mergeCell ref="B24:B25"/>
    <mergeCell ref="C24:C25"/>
    <mergeCell ref="D24:D25"/>
    <mergeCell ref="E24:F24"/>
    <mergeCell ref="G24:G25"/>
    <mergeCell ref="B21:B22"/>
    <mergeCell ref="C21:C22"/>
    <mergeCell ref="D21:D22"/>
    <mergeCell ref="E21:E22"/>
    <mergeCell ref="F21:F22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A37:A65"/>
    <mergeCell ref="A66:A72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</mergeCells>
  <hyperlinks>
    <hyperlink ref="L6" r:id="rId1" xr:uid="{B6663A32-F847-4CD3-BA0E-9A496893AA33}"/>
    <hyperlink ref="L8" r:id="rId2" xr:uid="{48890E42-E354-49C7-96FA-7BED787DBBE3}"/>
    <hyperlink ref="L10" r:id="rId3" xr:uid="{5FA8F22E-535B-4C2E-B28D-76D86FCEB7FB}"/>
    <hyperlink ref="L12" r:id="rId4" xr:uid="{8F3F3101-C96D-4126-9801-8CBC2528906C}"/>
    <hyperlink ref="L14" r:id="rId5" location="introduce-cool-config" xr:uid="{21C43B8E-41D4-4BC2-9992-B9E42565F4E3}"/>
    <hyperlink ref="B84" location="Содержание!A1" display="Вернуться к Содержанию" xr:uid="{E24E57BB-47FD-41C8-800B-E25941906853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XFB89"/>
  <sheetViews>
    <sheetView showGridLines="0" topLeftCell="A37" zoomScale="55" zoomScaleNormal="55" workbookViewId="0">
      <selection activeCell="J60" sqref="J60"/>
    </sheetView>
  </sheetViews>
  <sheetFormatPr defaultColWidth="12.44140625" defaultRowHeight="13.2"/>
  <cols>
    <col min="1" max="1" width="15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21.7773437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2.21875" style="55" customWidth="1"/>
    <col min="20" max="20" width="11.77734375" style="55" customWidth="1"/>
    <col min="21" max="21" width="12.77734375" style="55" customWidth="1"/>
    <col min="22" max="22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5"/>
      <c r="R5" s="57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76"/>
      <c r="R6" s="57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7"/>
      <c r="R7" s="57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76"/>
      <c r="R8" s="57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7"/>
      <c r="R9" s="57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76"/>
      <c r="R10" s="57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7"/>
      <c r="R11" s="57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76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72"/>
      <c r="R13" s="57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76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2"/>
      <c r="R15" s="57"/>
    </row>
    <row r="16" spans="2:18" ht="31.05" customHeight="1">
      <c r="B16" s="483" t="s">
        <v>521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78"/>
    </row>
    <row r="17" spans="2:24 16382:16382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  <c r="Q17" s="79"/>
    </row>
    <row r="18" spans="2:24 16382:16382" ht="40.799999999999997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239"/>
      <c r="Q18" s="79"/>
    </row>
    <row r="19" spans="2:24 16382:16382" ht="30.1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522</v>
      </c>
      <c r="P19" s="61"/>
      <c r="Q19" s="80"/>
    </row>
    <row r="20" spans="2:24 16382:16382" ht="30.15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P20" s="61"/>
      <c r="Q20" s="80"/>
    </row>
    <row r="21" spans="2:24 16382:16382" ht="30.15" customHeight="1">
      <c r="B21" s="514" t="s">
        <v>678</v>
      </c>
      <c r="C21" s="592">
        <v>45</v>
      </c>
      <c r="D21" s="592">
        <v>67.5</v>
      </c>
      <c r="E21" s="593">
        <v>8</v>
      </c>
      <c r="F21" s="593">
        <v>270</v>
      </c>
      <c r="G21" s="593" t="s">
        <v>21</v>
      </c>
      <c r="H21" s="593">
        <v>0.4</v>
      </c>
      <c r="I21" s="593"/>
      <c r="J21" s="593">
        <v>0.4</v>
      </c>
      <c r="K21" s="593"/>
      <c r="L21" s="593" t="s">
        <v>225</v>
      </c>
      <c r="M21" s="594">
        <v>0.21</v>
      </c>
      <c r="N21" s="594"/>
      <c r="O21" s="593" t="s">
        <v>675</v>
      </c>
      <c r="P21" s="38"/>
      <c r="Q21" s="81"/>
    </row>
    <row r="22" spans="2:24 16382:16382" ht="18.600000000000001" customHeight="1">
      <c r="B22" s="514" t="s">
        <v>47</v>
      </c>
      <c r="C22" s="592"/>
      <c r="D22" s="592">
        <v>67.5</v>
      </c>
      <c r="E22" s="593">
        <v>8</v>
      </c>
      <c r="F22" s="593">
        <v>80</v>
      </c>
      <c r="G22" s="593" t="s">
        <v>21</v>
      </c>
      <c r="H22" s="593"/>
      <c r="I22" s="593"/>
      <c r="J22" s="593"/>
      <c r="K22" s="593"/>
      <c r="L22" s="593"/>
      <c r="M22" s="594">
        <v>1.6E-2</v>
      </c>
      <c r="N22" s="594"/>
      <c r="O22" s="593" t="s">
        <v>49</v>
      </c>
      <c r="P22" s="38"/>
      <c r="Q22" s="81"/>
    </row>
    <row r="23" spans="2:24 16382:16382" ht="42" customHeight="1">
      <c r="B23" s="476" t="s">
        <v>657</v>
      </c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8"/>
      <c r="P23" s="239"/>
      <c r="Q23" s="79"/>
    </row>
    <row r="24" spans="2:24 16382:16382" ht="30.15" customHeight="1">
      <c r="B24" s="480" t="s">
        <v>34</v>
      </c>
      <c r="C24" s="468" t="s">
        <v>35</v>
      </c>
      <c r="D24" s="468" t="s">
        <v>36</v>
      </c>
      <c r="E24" s="468" t="s">
        <v>37</v>
      </c>
      <c r="F24" s="468"/>
      <c r="G24" s="469" t="s">
        <v>38</v>
      </c>
      <c r="H24" s="468" t="s">
        <v>39</v>
      </c>
      <c r="I24" s="468"/>
      <c r="J24" s="468" t="s">
        <v>40</v>
      </c>
      <c r="K24" s="468"/>
      <c r="L24" s="468" t="s">
        <v>41</v>
      </c>
      <c r="M24" s="468" t="s">
        <v>42</v>
      </c>
      <c r="N24" s="468"/>
      <c r="O24" s="468" t="s">
        <v>522</v>
      </c>
      <c r="P24" s="61"/>
      <c r="Q24" s="238"/>
    </row>
    <row r="25" spans="2:24 16382:16382" ht="30.15" customHeight="1">
      <c r="B25" s="480"/>
      <c r="C25" s="468"/>
      <c r="D25" s="468"/>
      <c r="E25" s="237" t="s">
        <v>44</v>
      </c>
      <c r="F25" s="237" t="s">
        <v>45</v>
      </c>
      <c r="G25" s="469"/>
      <c r="H25" s="469"/>
      <c r="I25" s="468"/>
      <c r="J25" s="468"/>
      <c r="K25" s="468"/>
      <c r="L25" s="468"/>
      <c r="M25" s="468"/>
      <c r="N25" s="468"/>
      <c r="O25" s="468"/>
      <c r="P25" s="61"/>
      <c r="Q25" s="238"/>
    </row>
    <row r="26" spans="2:24 16382:16382" ht="30.15" customHeight="1">
      <c r="B26" s="514" t="s">
        <v>678</v>
      </c>
      <c r="C26" s="592">
        <v>45</v>
      </c>
      <c r="D26" s="592">
        <v>67.5</v>
      </c>
      <c r="E26" s="593">
        <v>8</v>
      </c>
      <c r="F26" s="593">
        <v>270</v>
      </c>
      <c r="G26" s="593" t="s">
        <v>21</v>
      </c>
      <c r="H26" s="593">
        <v>0.4</v>
      </c>
      <c r="I26" s="593"/>
      <c r="J26" s="593">
        <v>0.4</v>
      </c>
      <c r="K26" s="593"/>
      <c r="L26" s="593" t="s">
        <v>676</v>
      </c>
      <c r="M26" s="594">
        <v>0.21</v>
      </c>
      <c r="N26" s="594"/>
      <c r="O26" s="593" t="s">
        <v>658</v>
      </c>
      <c r="P26" s="38"/>
      <c r="Q26" s="81"/>
    </row>
    <row r="27" spans="2:24 16382:16382" ht="18.600000000000001" customHeight="1">
      <c r="B27" s="514" t="s">
        <v>47</v>
      </c>
      <c r="C27" s="592"/>
      <c r="D27" s="592">
        <v>67.5</v>
      </c>
      <c r="E27" s="593">
        <v>8</v>
      </c>
      <c r="F27" s="593">
        <v>80</v>
      </c>
      <c r="G27" s="593" t="s">
        <v>21</v>
      </c>
      <c r="H27" s="593"/>
      <c r="I27" s="593"/>
      <c r="J27" s="593"/>
      <c r="K27" s="593"/>
      <c r="L27" s="593"/>
      <c r="M27" s="594">
        <v>1.6E-2</v>
      </c>
      <c r="N27" s="594"/>
      <c r="O27" s="593" t="s">
        <v>49</v>
      </c>
      <c r="P27" s="38"/>
      <c r="Q27" s="81"/>
    </row>
    <row r="28" spans="2:24 16382:16382" ht="42.15" customHeight="1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2:24 16382:16382" ht="30.15" customHeight="1">
      <c r="B29" s="523" t="s">
        <v>50</v>
      </c>
      <c r="C29" s="493" t="s">
        <v>51</v>
      </c>
      <c r="D29" s="493"/>
      <c r="E29" s="495" t="s">
        <v>52</v>
      </c>
      <c r="F29" s="495" t="s">
        <v>523</v>
      </c>
      <c r="G29" s="521" t="s">
        <v>54</v>
      </c>
      <c r="H29" s="521"/>
      <c r="I29" s="521"/>
      <c r="J29" s="521"/>
      <c r="K29" s="521"/>
      <c r="L29" s="521"/>
      <c r="M29" s="521"/>
      <c r="N29" s="521"/>
      <c r="O29" s="489" t="s">
        <v>421</v>
      </c>
      <c r="P29" s="521" t="s">
        <v>446</v>
      </c>
      <c r="Q29" s="568"/>
      <c r="R29" s="67"/>
      <c r="S29" s="67"/>
      <c r="T29" s="67"/>
      <c r="V29"/>
    </row>
    <row r="30" spans="2:24 16382:16382" ht="15.6" customHeight="1">
      <c r="B30" s="523"/>
      <c r="C30" s="493"/>
      <c r="D30" s="493"/>
      <c r="E30" s="495"/>
      <c r="F30" s="495"/>
      <c r="G30" s="489" t="s">
        <v>56</v>
      </c>
      <c r="H30" s="489"/>
      <c r="I30" s="489"/>
      <c r="J30" s="489"/>
      <c r="K30" s="489" t="s">
        <v>57</v>
      </c>
      <c r="L30" s="489"/>
      <c r="M30" s="489"/>
      <c r="N30" s="489"/>
      <c r="O30" s="487"/>
      <c r="P30" s="521"/>
      <c r="Q30" s="568"/>
      <c r="R30" s="67"/>
      <c r="S30" s="67"/>
      <c r="T30" s="67"/>
      <c r="V30"/>
    </row>
    <row r="31" spans="2:24 16382:16382" ht="16.2">
      <c r="B31" s="523"/>
      <c r="C31" s="493"/>
      <c r="D31" s="493"/>
      <c r="E31" s="495"/>
      <c r="F31" s="495"/>
      <c r="G31" s="126" t="s">
        <v>58</v>
      </c>
      <c r="H31" s="127" t="s">
        <v>59</v>
      </c>
      <c r="I31" s="127" t="s">
        <v>60</v>
      </c>
      <c r="J31" s="128" t="s">
        <v>61</v>
      </c>
      <c r="K31" s="126" t="s">
        <v>62</v>
      </c>
      <c r="L31" s="127" t="s">
        <v>63</v>
      </c>
      <c r="M31" s="127" t="s">
        <v>64</v>
      </c>
      <c r="N31" s="128" t="s">
        <v>65</v>
      </c>
      <c r="O31" s="488"/>
      <c r="P31" s="521"/>
      <c r="Q31" s="568"/>
      <c r="R31" s="67"/>
      <c r="S31" s="82"/>
      <c r="T31" s="82"/>
      <c r="V31"/>
    </row>
    <row r="32" spans="2:24 16382:16382" ht="18">
      <c r="B32" s="213" t="s">
        <v>224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67"/>
      <c r="R32" s="67"/>
      <c r="S32" s="83"/>
      <c r="T32" s="83"/>
      <c r="V32"/>
      <c r="W32" s="2"/>
      <c r="X32" s="2"/>
      <c r="XFB32" s="2"/>
    </row>
    <row r="33" spans="1:24 16381:16382" ht="18">
      <c r="B33" s="213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67"/>
      <c r="R33" s="67"/>
      <c r="S33" s="83"/>
      <c r="T33" s="83"/>
      <c r="V33"/>
      <c r="W33" s="2"/>
      <c r="X33" s="2"/>
      <c r="XFB33" s="2"/>
    </row>
    <row r="34" spans="1:24 16381:16382" ht="18">
      <c r="B34" s="231" t="s">
        <v>178</v>
      </c>
      <c r="C34" s="231"/>
      <c r="D34" s="231"/>
      <c r="E34" s="228"/>
      <c r="F34" s="232"/>
      <c r="G34" s="232"/>
      <c r="H34" s="232"/>
      <c r="I34" s="232"/>
      <c r="J34" s="232"/>
      <c r="K34" s="232"/>
      <c r="L34" s="232"/>
      <c r="M34" s="232"/>
      <c r="N34" s="232"/>
      <c r="O34" s="233"/>
      <c r="P34" s="167"/>
      <c r="Q34" s="67"/>
      <c r="R34" s="67"/>
      <c r="S34" s="83"/>
      <c r="T34" s="83"/>
      <c r="V34"/>
      <c r="W34" s="2"/>
      <c r="X34" s="2"/>
      <c r="XFB34" s="2"/>
    </row>
    <row r="35" spans="1:24 16381:16382" ht="18">
      <c r="B35" s="193"/>
      <c r="C35" s="194"/>
      <c r="D35" s="194"/>
      <c r="E35" s="591" t="s">
        <v>510</v>
      </c>
      <c r="F35" s="591"/>
      <c r="G35" s="194"/>
      <c r="H35" s="194"/>
      <c r="I35" s="194"/>
      <c r="J35" s="194"/>
      <c r="K35" s="194"/>
      <c r="L35" s="194"/>
      <c r="M35" s="194"/>
      <c r="N35" s="194"/>
      <c r="O35" s="194"/>
      <c r="P35" s="195"/>
      <c r="Q35" s="67"/>
      <c r="R35" s="67"/>
      <c r="S35" s="83"/>
      <c r="T35" s="83"/>
      <c r="V35"/>
      <c r="W35" s="2"/>
      <c r="X35" s="2"/>
      <c r="XFB35" s="2"/>
    </row>
    <row r="36" spans="1:24 16381:16382" ht="16.95" customHeight="1" thickBot="1">
      <c r="B36" s="276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8"/>
      <c r="Q36" s="67"/>
      <c r="R36" s="67"/>
      <c r="S36" s="83"/>
      <c r="T36" s="83"/>
      <c r="V36" s="2"/>
      <c r="W36" s="2"/>
      <c r="XFA36" s="2"/>
      <c r="XFB36" s="2"/>
    </row>
    <row r="37" spans="1:24 16381:16382" ht="24" customHeight="1">
      <c r="A37" s="639" t="s">
        <v>681</v>
      </c>
      <c r="B37" s="691" t="s">
        <v>440</v>
      </c>
      <c r="C37" s="692" t="s">
        <v>441</v>
      </c>
      <c r="D37" s="693"/>
      <c r="E37" s="694">
        <v>3771.3</v>
      </c>
      <c r="F37" s="695">
        <f>E37*1.22</f>
        <v>4600.9859999999999</v>
      </c>
      <c r="G37" s="692" t="s">
        <v>340</v>
      </c>
      <c r="H37" s="696" t="s">
        <v>340</v>
      </c>
      <c r="I37" s="696" t="s">
        <v>191</v>
      </c>
      <c r="J37" s="693" t="s">
        <v>191</v>
      </c>
      <c r="K37" s="692" t="s">
        <v>87</v>
      </c>
      <c r="L37" s="696" t="s">
        <v>150</v>
      </c>
      <c r="M37" s="696" t="s">
        <v>87</v>
      </c>
      <c r="N37" s="693" t="s">
        <v>150</v>
      </c>
      <c r="O37" s="614" t="s">
        <v>422</v>
      </c>
      <c r="P37" s="251" t="s">
        <v>447</v>
      </c>
      <c r="Q37" s="67"/>
      <c r="R37" s="87"/>
      <c r="S37" s="83"/>
      <c r="T37" s="83"/>
      <c r="V37" s="2"/>
      <c r="W37" s="2"/>
      <c r="XFA37" s="2"/>
      <c r="XFB37" s="2"/>
    </row>
    <row r="38" spans="1:24 16381:16382" ht="24" hidden="1" customHeight="1">
      <c r="A38" s="640"/>
      <c r="B38" s="216" t="s">
        <v>894</v>
      </c>
      <c r="C38" s="174" t="s">
        <v>911</v>
      </c>
      <c r="D38" s="178"/>
      <c r="E38" s="227">
        <v>4047.14</v>
      </c>
      <c r="F38" s="196">
        <f t="shared" ref="F38" si="0">E38*1.22</f>
        <v>4937.5108</v>
      </c>
      <c r="G38" s="174" t="s">
        <v>340</v>
      </c>
      <c r="H38" s="177" t="s">
        <v>340</v>
      </c>
      <c r="I38" s="177"/>
      <c r="J38" s="178"/>
      <c r="K38" s="174" t="s">
        <v>90</v>
      </c>
      <c r="L38" s="177" t="s">
        <v>90</v>
      </c>
      <c r="M38" s="177" t="s">
        <v>90</v>
      </c>
      <c r="N38" s="177" t="s">
        <v>90</v>
      </c>
      <c r="O38" s="184"/>
      <c r="P38" s="688"/>
      <c r="Q38" s="67"/>
      <c r="R38" s="87"/>
      <c r="S38" s="83"/>
      <c r="T38" s="83"/>
      <c r="V38" s="2"/>
      <c r="W38" s="2"/>
      <c r="XFA38" s="2"/>
      <c r="XFB38" s="2"/>
    </row>
    <row r="39" spans="1:24 16381:16382" ht="24" customHeight="1">
      <c r="A39" s="641"/>
      <c r="B39" s="216" t="s">
        <v>437</v>
      </c>
      <c r="C39" s="174" t="s">
        <v>439</v>
      </c>
      <c r="D39" s="178"/>
      <c r="E39" s="227">
        <v>4086.39</v>
      </c>
      <c r="F39" s="196">
        <f t="shared" ref="F39:F65" si="1">E39*1.22</f>
        <v>4985.3957999999993</v>
      </c>
      <c r="G39" s="174" t="s">
        <v>340</v>
      </c>
      <c r="H39" s="177" t="s">
        <v>340</v>
      </c>
      <c r="I39" s="177"/>
      <c r="J39" s="178"/>
      <c r="K39" s="174" t="s">
        <v>90</v>
      </c>
      <c r="L39" s="177" t="s">
        <v>150</v>
      </c>
      <c r="M39" s="177" t="s">
        <v>90</v>
      </c>
      <c r="N39" s="178" t="s">
        <v>150</v>
      </c>
      <c r="O39" s="132" t="s">
        <v>422</v>
      </c>
      <c r="P39" s="688"/>
      <c r="Q39" s="67"/>
      <c r="R39" s="87"/>
      <c r="S39" s="83"/>
      <c r="T39" s="83"/>
      <c r="V39" s="2"/>
      <c r="W39" s="2"/>
      <c r="XFA39" s="2"/>
      <c r="XFB39" s="2"/>
    </row>
    <row r="40" spans="1:24 16381:16382" ht="24" hidden="1" customHeight="1">
      <c r="A40" s="641"/>
      <c r="B40" s="216" t="s">
        <v>895</v>
      </c>
      <c r="C40" s="174" t="s">
        <v>912</v>
      </c>
      <c r="D40" s="178"/>
      <c r="E40" s="227">
        <v>4092.97</v>
      </c>
      <c r="F40" s="196">
        <f t="shared" si="1"/>
        <v>4993.4233999999997</v>
      </c>
      <c r="G40" s="174" t="s">
        <v>340</v>
      </c>
      <c r="H40" s="177" t="s">
        <v>340</v>
      </c>
      <c r="I40" s="177"/>
      <c r="J40" s="178"/>
      <c r="K40" s="174" t="s">
        <v>90</v>
      </c>
      <c r="L40" s="177" t="s">
        <v>145</v>
      </c>
      <c r="M40" s="177" t="s">
        <v>90</v>
      </c>
      <c r="N40" s="178" t="s">
        <v>95</v>
      </c>
      <c r="O40" s="184"/>
      <c r="P40" s="688"/>
      <c r="Q40" s="67"/>
      <c r="R40" s="87"/>
      <c r="S40" s="83"/>
      <c r="T40" s="83"/>
      <c r="V40" s="2"/>
      <c r="W40" s="2"/>
      <c r="XFA40" s="2"/>
      <c r="XFB40" s="2"/>
    </row>
    <row r="41" spans="1:24 16381:16382" ht="24" customHeight="1">
      <c r="A41" s="641"/>
      <c r="B41" s="690" t="s">
        <v>442</v>
      </c>
      <c r="C41" s="664" t="s">
        <v>420</v>
      </c>
      <c r="D41" s="665"/>
      <c r="E41" s="666">
        <v>4099.55</v>
      </c>
      <c r="F41" s="667">
        <f t="shared" si="1"/>
        <v>5001.451</v>
      </c>
      <c r="G41" s="664" t="s">
        <v>340</v>
      </c>
      <c r="H41" s="668" t="s">
        <v>340</v>
      </c>
      <c r="I41" s="668"/>
      <c r="J41" s="665"/>
      <c r="K41" s="664" t="s">
        <v>90</v>
      </c>
      <c r="L41" s="668" t="s">
        <v>150</v>
      </c>
      <c r="M41" s="668" t="s">
        <v>90</v>
      </c>
      <c r="N41" s="665" t="s">
        <v>150</v>
      </c>
      <c r="O41" s="184"/>
      <c r="P41" s="242" t="s">
        <v>447</v>
      </c>
      <c r="Q41" s="67"/>
      <c r="R41" s="87"/>
      <c r="S41" s="83"/>
      <c r="T41" s="83"/>
      <c r="V41" s="2"/>
      <c r="W41" s="2"/>
      <c r="XFA41" s="2"/>
      <c r="XFB41" s="2"/>
    </row>
    <row r="42" spans="1:24 16381:16382" ht="24" customHeight="1">
      <c r="A42" s="641"/>
      <c r="B42" s="690" t="s">
        <v>443</v>
      </c>
      <c r="C42" s="664" t="s">
        <v>341</v>
      </c>
      <c r="D42" s="665"/>
      <c r="E42" s="666">
        <v>4412.1099999999997</v>
      </c>
      <c r="F42" s="667">
        <f t="shared" si="1"/>
        <v>5382.7741999999998</v>
      </c>
      <c r="G42" s="664" t="s">
        <v>340</v>
      </c>
      <c r="H42" s="668" t="s">
        <v>340</v>
      </c>
      <c r="I42" s="668"/>
      <c r="J42" s="665"/>
      <c r="K42" s="664" t="s">
        <v>90</v>
      </c>
      <c r="L42" s="668" t="s">
        <v>214</v>
      </c>
      <c r="M42" s="668" t="s">
        <v>90</v>
      </c>
      <c r="N42" s="665" t="s">
        <v>214</v>
      </c>
      <c r="O42" s="184"/>
      <c r="P42" s="242" t="s">
        <v>447</v>
      </c>
      <c r="Q42" s="67"/>
      <c r="R42" s="87"/>
      <c r="S42" s="83"/>
      <c r="T42" s="83"/>
      <c r="V42" s="2"/>
      <c r="W42" s="2"/>
      <c r="XFA42" s="2"/>
      <c r="XFB42" s="2"/>
    </row>
    <row r="43" spans="1:24 16381:16382" ht="24" hidden="1" customHeight="1">
      <c r="A43" s="641"/>
      <c r="B43" s="690" t="s">
        <v>896</v>
      </c>
      <c r="C43" s="664" t="s">
        <v>341</v>
      </c>
      <c r="D43" s="665"/>
      <c r="E43" s="666">
        <v>4645.07</v>
      </c>
      <c r="F43" s="667">
        <f t="shared" si="1"/>
        <v>5666.9853999999996</v>
      </c>
      <c r="G43" s="664" t="s">
        <v>340</v>
      </c>
      <c r="H43" s="668" t="s">
        <v>340</v>
      </c>
      <c r="I43" s="668"/>
      <c r="J43" s="665"/>
      <c r="K43" s="664" t="s">
        <v>90</v>
      </c>
      <c r="L43" s="668" t="s">
        <v>145</v>
      </c>
      <c r="M43" s="668" t="s">
        <v>90</v>
      </c>
      <c r="N43" s="665" t="s">
        <v>95</v>
      </c>
      <c r="O43" s="184"/>
      <c r="P43" s="688"/>
      <c r="Q43" s="67"/>
      <c r="R43" s="87"/>
      <c r="S43" s="83"/>
      <c r="T43" s="83"/>
      <c r="V43" s="2"/>
      <c r="W43" s="2"/>
      <c r="XFA43" s="2"/>
      <c r="XFB43" s="2"/>
    </row>
    <row r="44" spans="1:24 16381:16382" ht="24" hidden="1" customHeight="1">
      <c r="A44" s="641"/>
      <c r="B44" s="690" t="s">
        <v>897</v>
      </c>
      <c r="C44" s="664" t="s">
        <v>913</v>
      </c>
      <c r="D44" s="665"/>
      <c r="E44" s="666">
        <v>5050.17</v>
      </c>
      <c r="F44" s="667">
        <f t="shared" ref="F44" si="2">E44*1.22</f>
        <v>6161.2074000000002</v>
      </c>
      <c r="G44" s="664" t="s">
        <v>918</v>
      </c>
      <c r="H44" s="668" t="s">
        <v>918</v>
      </c>
      <c r="I44" s="668"/>
      <c r="J44" s="665"/>
      <c r="K44" s="664" t="s">
        <v>615</v>
      </c>
      <c r="L44" s="668" t="s">
        <v>87</v>
      </c>
      <c r="M44" s="668" t="s">
        <v>615</v>
      </c>
      <c r="N44" s="668" t="s">
        <v>87</v>
      </c>
      <c r="O44" s="184"/>
      <c r="P44" s="688"/>
      <c r="Q44" s="67"/>
      <c r="R44" s="87"/>
      <c r="S44" s="83"/>
      <c r="T44" s="83"/>
      <c r="V44" s="2"/>
      <c r="W44" s="2"/>
      <c r="XFA44" s="2"/>
      <c r="XFB44" s="2"/>
    </row>
    <row r="45" spans="1:24 16381:16382" ht="24" customHeight="1">
      <c r="A45" s="641"/>
      <c r="B45" s="690" t="s">
        <v>361</v>
      </c>
      <c r="C45" s="664" t="s">
        <v>233</v>
      </c>
      <c r="D45" s="665"/>
      <c r="E45" s="666">
        <v>5140.2700000000004</v>
      </c>
      <c r="F45" s="667">
        <f t="shared" si="1"/>
        <v>6271.1294000000007</v>
      </c>
      <c r="G45" s="664" t="s">
        <v>340</v>
      </c>
      <c r="H45" s="668" t="s">
        <v>340</v>
      </c>
      <c r="I45" s="668" t="s">
        <v>191</v>
      </c>
      <c r="J45" s="665" t="s">
        <v>191</v>
      </c>
      <c r="K45" s="664" t="s">
        <v>87</v>
      </c>
      <c r="L45" s="668" t="s">
        <v>150</v>
      </c>
      <c r="M45" s="668" t="s">
        <v>87</v>
      </c>
      <c r="N45" s="665" t="s">
        <v>150</v>
      </c>
      <c r="O45" s="220">
        <v>46272</v>
      </c>
      <c r="P45" s="242" t="s">
        <v>447</v>
      </c>
      <c r="Q45" s="67"/>
      <c r="R45" s="87"/>
      <c r="S45" s="83"/>
      <c r="T45" s="83"/>
      <c r="V45" s="2"/>
      <c r="W45" s="2"/>
      <c r="XFA45" s="2"/>
      <c r="XFB45" s="2"/>
    </row>
    <row r="46" spans="1:24 16381:16382" ht="24" hidden="1" customHeight="1">
      <c r="A46" s="641"/>
      <c r="B46" s="216" t="s">
        <v>898</v>
      </c>
      <c r="C46" s="174" t="s">
        <v>233</v>
      </c>
      <c r="D46" s="178"/>
      <c r="E46" s="227">
        <v>5140.57</v>
      </c>
      <c r="F46" s="196">
        <f t="shared" si="1"/>
        <v>6271.4953999999998</v>
      </c>
      <c r="G46" s="174" t="s">
        <v>340</v>
      </c>
      <c r="H46" s="177" t="s">
        <v>340</v>
      </c>
      <c r="I46" s="177"/>
      <c r="J46" s="178"/>
      <c r="K46" s="174" t="s">
        <v>90</v>
      </c>
      <c r="L46" s="177" t="s">
        <v>95</v>
      </c>
      <c r="M46" s="177" t="s">
        <v>90</v>
      </c>
      <c r="N46" s="178" t="s">
        <v>95</v>
      </c>
      <c r="O46" s="184"/>
      <c r="P46" s="688"/>
      <c r="Q46" s="67"/>
      <c r="R46" s="87"/>
      <c r="S46" s="83"/>
      <c r="T46" s="83"/>
      <c r="V46" s="2"/>
      <c r="W46" s="2"/>
      <c r="XFA46" s="2"/>
      <c r="XFB46" s="2"/>
    </row>
    <row r="47" spans="1:24 16381:16382" ht="24" customHeight="1">
      <c r="A47" s="641"/>
      <c r="B47" s="690" t="s">
        <v>411</v>
      </c>
      <c r="C47" s="664" t="s">
        <v>412</v>
      </c>
      <c r="D47" s="665"/>
      <c r="E47" s="666">
        <v>5362.91</v>
      </c>
      <c r="F47" s="667">
        <f t="shared" si="1"/>
        <v>6542.7501999999995</v>
      </c>
      <c r="G47" s="664" t="s">
        <v>232</v>
      </c>
      <c r="H47" s="668" t="s">
        <v>232</v>
      </c>
      <c r="I47" s="668" t="s">
        <v>191</v>
      </c>
      <c r="J47" s="665" t="s">
        <v>191</v>
      </c>
      <c r="K47" s="664" t="s">
        <v>87</v>
      </c>
      <c r="L47" s="668" t="s">
        <v>213</v>
      </c>
      <c r="M47" s="668" t="s">
        <v>87</v>
      </c>
      <c r="N47" s="665" t="s">
        <v>213</v>
      </c>
      <c r="O47" s="132" t="s">
        <v>422</v>
      </c>
      <c r="P47" s="242" t="s">
        <v>447</v>
      </c>
      <c r="Q47" s="67"/>
      <c r="R47" s="87"/>
      <c r="S47" s="83"/>
      <c r="T47" s="83"/>
      <c r="U47" s="63"/>
      <c r="V47" s="2"/>
      <c r="W47" s="2"/>
      <c r="XFA47" s="2"/>
      <c r="XFB47" s="2"/>
    </row>
    <row r="48" spans="1:24 16381:16382" ht="24" hidden="1" customHeight="1">
      <c r="A48" s="641"/>
      <c r="B48" s="216" t="s">
        <v>899</v>
      </c>
      <c r="C48" s="174" t="s">
        <v>412</v>
      </c>
      <c r="D48" s="178"/>
      <c r="E48" s="227">
        <v>5362.91</v>
      </c>
      <c r="F48" s="196">
        <f t="shared" si="1"/>
        <v>6542.7501999999995</v>
      </c>
      <c r="G48" s="174" t="s">
        <v>340</v>
      </c>
      <c r="H48" s="177" t="s">
        <v>340</v>
      </c>
      <c r="I48" s="177"/>
      <c r="J48" s="178"/>
      <c r="K48" s="174" t="s">
        <v>308</v>
      </c>
      <c r="L48" s="177" t="s">
        <v>87</v>
      </c>
      <c r="M48" s="177" t="s">
        <v>308</v>
      </c>
      <c r="N48" s="177" t="s">
        <v>87</v>
      </c>
      <c r="O48" s="184"/>
      <c r="P48" s="688"/>
      <c r="Q48" s="67"/>
      <c r="R48" s="87"/>
      <c r="S48" s="83"/>
      <c r="T48" s="83"/>
      <c r="U48" s="63"/>
      <c r="V48" s="2"/>
      <c r="W48" s="2"/>
      <c r="XFA48" s="2"/>
      <c r="XFB48" s="2"/>
    </row>
    <row r="49" spans="1:23 16381:16382" ht="24" customHeight="1">
      <c r="A49" s="641"/>
      <c r="B49" s="216" t="s">
        <v>413</v>
      </c>
      <c r="C49" s="174" t="s">
        <v>342</v>
      </c>
      <c r="D49" s="178"/>
      <c r="E49" s="227">
        <v>5463.65</v>
      </c>
      <c r="F49" s="196">
        <f t="shared" si="1"/>
        <v>6665.6529999999993</v>
      </c>
      <c r="G49" s="174" t="s">
        <v>340</v>
      </c>
      <c r="H49" s="177" t="s">
        <v>340</v>
      </c>
      <c r="I49" s="177" t="s">
        <v>191</v>
      </c>
      <c r="J49" s="178" t="s">
        <v>191</v>
      </c>
      <c r="K49" s="174" t="s">
        <v>87</v>
      </c>
      <c r="L49" s="177" t="s">
        <v>213</v>
      </c>
      <c r="M49" s="177" t="s">
        <v>87</v>
      </c>
      <c r="N49" s="178" t="s">
        <v>213</v>
      </c>
      <c r="O49" s="184"/>
      <c r="P49" s="688"/>
      <c r="Q49" s="67"/>
      <c r="R49" s="87"/>
      <c r="S49" s="83"/>
      <c r="T49" s="83"/>
      <c r="U49" s="63"/>
      <c r="V49" s="2"/>
      <c r="W49" s="2"/>
      <c r="XFA49" s="2"/>
      <c r="XFB49" s="2"/>
    </row>
    <row r="50" spans="1:23 16381:16382" ht="24" hidden="1" customHeight="1">
      <c r="A50" s="641"/>
      <c r="B50" s="216" t="s">
        <v>903</v>
      </c>
      <c r="C50" s="174" t="s">
        <v>342</v>
      </c>
      <c r="D50" s="178"/>
      <c r="E50" s="227">
        <v>5463.65</v>
      </c>
      <c r="F50" s="196">
        <f t="shared" si="1"/>
        <v>6665.6529999999993</v>
      </c>
      <c r="G50" s="174" t="s">
        <v>340</v>
      </c>
      <c r="H50" s="177" t="s">
        <v>340</v>
      </c>
      <c r="I50" s="177"/>
      <c r="J50" s="178"/>
      <c r="K50" s="174" t="s">
        <v>90</v>
      </c>
      <c r="L50" s="177" t="s">
        <v>150</v>
      </c>
      <c r="M50" s="177" t="s">
        <v>90</v>
      </c>
      <c r="N50" s="178" t="s">
        <v>150</v>
      </c>
      <c r="O50" s="184"/>
      <c r="P50" s="688"/>
      <c r="Q50" s="67"/>
      <c r="R50" s="87"/>
      <c r="S50" s="83"/>
      <c r="T50" s="83"/>
      <c r="U50" s="63"/>
      <c r="V50" s="2"/>
      <c r="W50" s="2"/>
      <c r="XFA50" s="2"/>
      <c r="XFB50" s="2"/>
    </row>
    <row r="51" spans="1:23 16381:16382" ht="24" hidden="1" customHeight="1">
      <c r="A51" s="641"/>
      <c r="B51" s="216" t="s">
        <v>900</v>
      </c>
      <c r="C51" s="174" t="s">
        <v>914</v>
      </c>
      <c r="D51" s="178"/>
      <c r="E51" s="227">
        <v>5507.84</v>
      </c>
      <c r="F51" s="196">
        <f t="shared" si="1"/>
        <v>6719.5648000000001</v>
      </c>
      <c r="G51" s="174" t="s">
        <v>340</v>
      </c>
      <c r="H51" s="177" t="s">
        <v>340</v>
      </c>
      <c r="I51" s="177"/>
      <c r="J51" s="178"/>
      <c r="K51" s="174" t="s">
        <v>308</v>
      </c>
      <c r="L51" s="177" t="s">
        <v>87</v>
      </c>
      <c r="M51" s="177" t="s">
        <v>308</v>
      </c>
      <c r="N51" s="177" t="s">
        <v>87</v>
      </c>
      <c r="O51" s="184"/>
      <c r="P51" s="688"/>
      <c r="Q51" s="67"/>
      <c r="R51" s="87"/>
      <c r="S51" s="83"/>
      <c r="T51" s="83"/>
      <c r="U51" s="63"/>
      <c r="V51" s="2"/>
      <c r="W51" s="2"/>
      <c r="XFA51" s="2"/>
      <c r="XFB51" s="2"/>
    </row>
    <row r="52" spans="1:23 16381:16382" ht="24" hidden="1" customHeight="1">
      <c r="A52" s="641"/>
      <c r="B52" s="216" t="s">
        <v>901</v>
      </c>
      <c r="C52" s="174" t="s">
        <v>914</v>
      </c>
      <c r="D52" s="178"/>
      <c r="E52" s="227">
        <v>5507.84</v>
      </c>
      <c r="F52" s="196">
        <f t="shared" si="1"/>
        <v>6719.5648000000001</v>
      </c>
      <c r="G52" s="174" t="s">
        <v>340</v>
      </c>
      <c r="H52" s="177" t="s">
        <v>340</v>
      </c>
      <c r="I52" s="177" t="s">
        <v>191</v>
      </c>
      <c r="J52" s="178" t="s">
        <v>191</v>
      </c>
      <c r="K52" s="174" t="s">
        <v>90</v>
      </c>
      <c r="L52" s="177" t="s">
        <v>150</v>
      </c>
      <c r="M52" s="177" t="s">
        <v>90</v>
      </c>
      <c r="N52" s="178" t="s">
        <v>150</v>
      </c>
      <c r="O52" s="184"/>
      <c r="P52" s="688"/>
      <c r="Q52" s="67"/>
      <c r="R52" s="87"/>
      <c r="S52" s="83"/>
      <c r="T52" s="83"/>
      <c r="U52" s="63"/>
      <c r="V52" s="2"/>
      <c r="W52" s="2"/>
      <c r="XFA52" s="2"/>
      <c r="XFB52" s="2"/>
    </row>
    <row r="53" spans="1:23 16381:16382" ht="24" customHeight="1">
      <c r="A53" s="641"/>
      <c r="B53" s="690" t="s">
        <v>414</v>
      </c>
      <c r="C53" s="664" t="s">
        <v>415</v>
      </c>
      <c r="D53" s="665"/>
      <c r="E53" s="666">
        <v>5577.11</v>
      </c>
      <c r="F53" s="667">
        <f t="shared" si="1"/>
        <v>6804.0741999999991</v>
      </c>
      <c r="G53" s="664" t="s">
        <v>340</v>
      </c>
      <c r="H53" s="668" t="s">
        <v>340</v>
      </c>
      <c r="I53" s="668" t="s">
        <v>191</v>
      </c>
      <c r="J53" s="665" t="s">
        <v>191</v>
      </c>
      <c r="K53" s="664" t="s">
        <v>90</v>
      </c>
      <c r="L53" s="668" t="s">
        <v>213</v>
      </c>
      <c r="M53" s="668" t="s">
        <v>90</v>
      </c>
      <c r="N53" s="665" t="s">
        <v>213</v>
      </c>
      <c r="O53" s="220">
        <v>46272</v>
      </c>
      <c r="P53" s="242" t="s">
        <v>447</v>
      </c>
      <c r="Q53" s="67"/>
      <c r="R53" s="87"/>
      <c r="S53" s="83"/>
      <c r="T53" s="83"/>
      <c r="U53" s="63"/>
      <c r="V53" s="2"/>
      <c r="W53" s="2"/>
      <c r="XFA53" s="2"/>
      <c r="XFB53" s="2"/>
    </row>
    <row r="54" spans="1:23 16381:16382" ht="24" customHeight="1">
      <c r="A54" s="641"/>
      <c r="B54" s="690" t="s">
        <v>416</v>
      </c>
      <c r="C54" s="664" t="s">
        <v>353</v>
      </c>
      <c r="D54" s="665"/>
      <c r="E54" s="666">
        <v>5925</v>
      </c>
      <c r="F54" s="667">
        <f t="shared" si="1"/>
        <v>7228.5</v>
      </c>
      <c r="G54" s="664" t="s">
        <v>340</v>
      </c>
      <c r="H54" s="668" t="s">
        <v>340</v>
      </c>
      <c r="I54" s="668" t="s">
        <v>191</v>
      </c>
      <c r="J54" s="665" t="s">
        <v>191</v>
      </c>
      <c r="K54" s="664" t="s">
        <v>90</v>
      </c>
      <c r="L54" s="668" t="s">
        <v>213</v>
      </c>
      <c r="M54" s="668" t="s">
        <v>90</v>
      </c>
      <c r="N54" s="665" t="s">
        <v>213</v>
      </c>
      <c r="O54" s="220">
        <v>46250</v>
      </c>
      <c r="P54" s="242" t="s">
        <v>447</v>
      </c>
      <c r="Q54" s="67"/>
      <c r="R54" s="87"/>
      <c r="S54" s="83"/>
      <c r="T54" s="83"/>
      <c r="U54" s="63"/>
      <c r="V54" s="2"/>
      <c r="W54" s="2"/>
      <c r="XFA54" s="2"/>
      <c r="XFB54" s="2"/>
    </row>
    <row r="55" spans="1:23 16381:16382" ht="24" hidden="1" customHeight="1">
      <c r="A55" s="641"/>
      <c r="B55" s="690" t="s">
        <v>902</v>
      </c>
      <c r="C55" s="664" t="s">
        <v>915</v>
      </c>
      <c r="D55" s="665"/>
      <c r="E55" s="666">
        <v>6060.13</v>
      </c>
      <c r="F55" s="667">
        <f t="shared" si="1"/>
        <v>7393.3585999999996</v>
      </c>
      <c r="G55" s="664" t="s">
        <v>340</v>
      </c>
      <c r="H55" s="668" t="s">
        <v>340</v>
      </c>
      <c r="I55" s="668" t="s">
        <v>191</v>
      </c>
      <c r="J55" s="665" t="s">
        <v>191</v>
      </c>
      <c r="K55" s="664" t="s">
        <v>90</v>
      </c>
      <c r="L55" s="668" t="s">
        <v>214</v>
      </c>
      <c r="M55" s="668" t="s">
        <v>90</v>
      </c>
      <c r="N55" s="665" t="s">
        <v>214</v>
      </c>
      <c r="O55" s="184"/>
      <c r="P55" s="688"/>
      <c r="Q55" s="67"/>
      <c r="R55" s="87"/>
      <c r="S55" s="83"/>
      <c r="T55" s="83"/>
      <c r="U55" s="63"/>
      <c r="V55" s="2"/>
      <c r="W55" s="2"/>
      <c r="XFA55" s="2"/>
      <c r="XFB55" s="2"/>
    </row>
    <row r="56" spans="1:23 16381:16382" ht="24" customHeight="1">
      <c r="A56" s="641"/>
      <c r="B56" s="690" t="s">
        <v>355</v>
      </c>
      <c r="C56" s="664" t="s">
        <v>236</v>
      </c>
      <c r="D56" s="665"/>
      <c r="E56" s="666">
        <v>6612.51</v>
      </c>
      <c r="F56" s="667">
        <f t="shared" si="1"/>
        <v>8067.2622000000001</v>
      </c>
      <c r="G56" s="664" t="s">
        <v>340</v>
      </c>
      <c r="H56" s="668" t="s">
        <v>340</v>
      </c>
      <c r="I56" s="668" t="s">
        <v>191</v>
      </c>
      <c r="J56" s="665" t="s">
        <v>191</v>
      </c>
      <c r="K56" s="664" t="s">
        <v>90</v>
      </c>
      <c r="L56" s="668" t="s">
        <v>214</v>
      </c>
      <c r="M56" s="668" t="s">
        <v>90</v>
      </c>
      <c r="N56" s="665" t="s">
        <v>214</v>
      </c>
      <c r="O56" s="220">
        <v>46250</v>
      </c>
      <c r="P56" s="242" t="s">
        <v>447</v>
      </c>
      <c r="Q56" s="67"/>
      <c r="R56" s="87"/>
      <c r="S56" s="83"/>
      <c r="T56" s="83"/>
      <c r="U56" s="63"/>
      <c r="V56" s="2"/>
      <c r="W56" s="2"/>
      <c r="XFA56" s="2"/>
      <c r="XFB56" s="2"/>
    </row>
    <row r="57" spans="1:23 16381:16382" ht="24" hidden="1" customHeight="1">
      <c r="A57" s="641"/>
      <c r="B57" s="216" t="s">
        <v>904</v>
      </c>
      <c r="C57" s="174" t="s">
        <v>916</v>
      </c>
      <c r="D57" s="178"/>
      <c r="E57" s="227">
        <v>6925.05</v>
      </c>
      <c r="F57" s="196">
        <f t="shared" si="1"/>
        <v>8448.5609999999997</v>
      </c>
      <c r="G57" s="174" t="s">
        <v>340</v>
      </c>
      <c r="H57" s="177" t="s">
        <v>340</v>
      </c>
      <c r="I57" s="177"/>
      <c r="J57" s="178"/>
      <c r="K57" s="174" t="s">
        <v>87</v>
      </c>
      <c r="L57" s="177" t="s">
        <v>90</v>
      </c>
      <c r="M57" s="177" t="s">
        <v>87</v>
      </c>
      <c r="N57" s="178" t="s">
        <v>90</v>
      </c>
      <c r="O57" s="184"/>
      <c r="P57" s="688"/>
      <c r="Q57" s="67"/>
      <c r="R57" s="87"/>
      <c r="S57" s="83"/>
      <c r="T57" s="83"/>
      <c r="U57" s="63"/>
      <c r="V57" s="2"/>
      <c r="W57" s="2"/>
      <c r="XFA57" s="2"/>
      <c r="XFB57" s="2"/>
    </row>
    <row r="58" spans="1:23 16381:16382" ht="24" customHeight="1">
      <c r="A58" s="641"/>
      <c r="B58" s="216" t="s">
        <v>417</v>
      </c>
      <c r="C58" s="174" t="s">
        <v>343</v>
      </c>
      <c r="D58" s="178"/>
      <c r="E58" s="227">
        <v>7275.43</v>
      </c>
      <c r="F58" s="196">
        <f t="shared" si="1"/>
        <v>8876.0246000000006</v>
      </c>
      <c r="G58" s="174" t="s">
        <v>340</v>
      </c>
      <c r="H58" s="177" t="s">
        <v>340</v>
      </c>
      <c r="I58" s="177" t="s">
        <v>191</v>
      </c>
      <c r="J58" s="178" t="s">
        <v>191</v>
      </c>
      <c r="K58" s="174" t="s">
        <v>90</v>
      </c>
      <c r="L58" s="177" t="s">
        <v>213</v>
      </c>
      <c r="M58" s="177" t="s">
        <v>90</v>
      </c>
      <c r="N58" s="178" t="s">
        <v>213</v>
      </c>
      <c r="O58" s="184"/>
      <c r="P58" s="688"/>
      <c r="Q58" s="67"/>
      <c r="R58" s="87"/>
      <c r="S58" s="83"/>
      <c r="T58" s="83"/>
      <c r="U58" s="63"/>
      <c r="V58" s="2"/>
      <c r="W58" s="2"/>
      <c r="XFA58" s="2"/>
      <c r="XFB58" s="2"/>
    </row>
    <row r="59" spans="1:23 16381:16382" ht="24" hidden="1" customHeight="1">
      <c r="A59" s="641"/>
      <c r="B59" s="216" t="s">
        <v>905</v>
      </c>
      <c r="C59" s="174" t="s">
        <v>343</v>
      </c>
      <c r="D59" s="178"/>
      <c r="E59" s="227">
        <v>7237.18</v>
      </c>
      <c r="F59" s="196">
        <f t="shared" si="1"/>
        <v>8829.3595999999998</v>
      </c>
      <c r="G59" s="174" t="s">
        <v>340</v>
      </c>
      <c r="H59" s="177" t="s">
        <v>340</v>
      </c>
      <c r="I59" s="177" t="s">
        <v>191</v>
      </c>
      <c r="J59" s="178" t="s">
        <v>191</v>
      </c>
      <c r="K59" s="174" t="s">
        <v>90</v>
      </c>
      <c r="L59" s="177" t="s">
        <v>214</v>
      </c>
      <c r="M59" s="177" t="s">
        <v>90</v>
      </c>
      <c r="N59" s="178" t="s">
        <v>214</v>
      </c>
      <c r="O59" s="184"/>
      <c r="P59" s="688"/>
      <c r="Q59" s="67"/>
      <c r="R59" s="87"/>
      <c r="S59" s="83"/>
      <c r="T59" s="83"/>
      <c r="U59" s="63"/>
      <c r="V59" s="2"/>
      <c r="W59" s="2"/>
      <c r="XFA59" s="2"/>
      <c r="XFB59" s="2"/>
    </row>
    <row r="60" spans="1:23 16381:16382" ht="24" customHeight="1">
      <c r="A60" s="641"/>
      <c r="B60" s="216" t="s">
        <v>354</v>
      </c>
      <c r="C60" s="174" t="s">
        <v>238</v>
      </c>
      <c r="D60" s="178"/>
      <c r="E60" s="227">
        <v>7719.32</v>
      </c>
      <c r="F60" s="196">
        <f t="shared" si="1"/>
        <v>9417.5703999999987</v>
      </c>
      <c r="G60" s="174" t="s">
        <v>232</v>
      </c>
      <c r="H60" s="177" t="s">
        <v>232</v>
      </c>
      <c r="I60" s="177" t="s">
        <v>191</v>
      </c>
      <c r="J60" s="178" t="s">
        <v>191</v>
      </c>
      <c r="K60" s="174" t="s">
        <v>90</v>
      </c>
      <c r="L60" s="177" t="s">
        <v>214</v>
      </c>
      <c r="M60" s="177" t="s">
        <v>90</v>
      </c>
      <c r="N60" s="178" t="s">
        <v>214</v>
      </c>
      <c r="O60" s="220">
        <v>46256</v>
      </c>
      <c r="P60" s="242" t="s">
        <v>447</v>
      </c>
      <c r="Q60" s="67"/>
      <c r="R60" s="87"/>
      <c r="S60" s="83"/>
      <c r="T60" s="83"/>
      <c r="V60" s="2"/>
      <c r="W60" s="2"/>
      <c r="XFA60" s="2"/>
      <c r="XFB60" s="2"/>
    </row>
    <row r="61" spans="1:23 16381:16382" ht="24" hidden="1" customHeight="1">
      <c r="A61" s="641"/>
      <c r="B61" s="216" t="s">
        <v>906</v>
      </c>
      <c r="C61" s="174" t="s">
        <v>238</v>
      </c>
      <c r="D61" s="178"/>
      <c r="E61" s="227">
        <v>7718.49</v>
      </c>
      <c r="F61" s="196">
        <f t="shared" si="1"/>
        <v>9416.5577999999987</v>
      </c>
      <c r="G61" s="174" t="s">
        <v>232</v>
      </c>
      <c r="H61" s="177" t="s">
        <v>232</v>
      </c>
      <c r="I61" s="177" t="s">
        <v>191</v>
      </c>
      <c r="J61" s="178" t="s">
        <v>191</v>
      </c>
      <c r="K61" s="174" t="s">
        <v>90</v>
      </c>
      <c r="L61" s="177" t="s">
        <v>214</v>
      </c>
      <c r="M61" s="177" t="s">
        <v>90</v>
      </c>
      <c r="N61" s="178" t="s">
        <v>214</v>
      </c>
      <c r="O61" s="184"/>
      <c r="P61" s="688"/>
      <c r="Q61" s="67"/>
      <c r="R61" s="87"/>
      <c r="S61" s="83"/>
      <c r="T61" s="83"/>
      <c r="V61" s="2"/>
      <c r="W61" s="2"/>
      <c r="XFA61" s="2"/>
      <c r="XFB61" s="2"/>
    </row>
    <row r="62" spans="1:23 16381:16382" ht="24" customHeight="1">
      <c r="A62" s="641"/>
      <c r="B62" s="216" t="s">
        <v>504</v>
      </c>
      <c r="C62" s="174" t="s">
        <v>344</v>
      </c>
      <c r="D62" s="178"/>
      <c r="E62" s="227">
        <v>8280.68</v>
      </c>
      <c r="F62" s="196">
        <f t="shared" si="1"/>
        <v>10102.429599999999</v>
      </c>
      <c r="G62" s="174" t="s">
        <v>232</v>
      </c>
      <c r="H62" s="177" t="s">
        <v>232</v>
      </c>
      <c r="I62" s="177" t="s">
        <v>191</v>
      </c>
      <c r="J62" s="178" t="s">
        <v>191</v>
      </c>
      <c r="K62" s="174" t="s">
        <v>90</v>
      </c>
      <c r="L62" s="177" t="s">
        <v>213</v>
      </c>
      <c r="M62" s="177" t="s">
        <v>90</v>
      </c>
      <c r="N62" s="178" t="s">
        <v>213</v>
      </c>
      <c r="O62" s="184"/>
      <c r="P62" s="688"/>
      <c r="Q62" s="67"/>
      <c r="R62" s="87"/>
      <c r="S62" s="83"/>
      <c r="T62" s="83"/>
      <c r="V62" s="2"/>
      <c r="W62" s="2"/>
      <c r="XFA62" s="2"/>
      <c r="XFB62" s="2"/>
    </row>
    <row r="63" spans="1:23 16381:16382" ht="24" hidden="1" customHeight="1">
      <c r="A63" s="641"/>
      <c r="B63" s="216" t="s">
        <v>907</v>
      </c>
      <c r="C63" s="174" t="s">
        <v>344</v>
      </c>
      <c r="D63" s="178"/>
      <c r="E63" s="227">
        <v>8280.68</v>
      </c>
      <c r="F63" s="196">
        <f t="shared" si="1"/>
        <v>10102.429599999999</v>
      </c>
      <c r="G63" s="174" t="s">
        <v>232</v>
      </c>
      <c r="H63" s="177" t="s">
        <v>232</v>
      </c>
      <c r="I63" s="177" t="s">
        <v>191</v>
      </c>
      <c r="J63" s="178" t="s">
        <v>191</v>
      </c>
      <c r="K63" s="174" t="s">
        <v>90</v>
      </c>
      <c r="L63" s="177" t="s">
        <v>214</v>
      </c>
      <c r="M63" s="177" t="s">
        <v>90</v>
      </c>
      <c r="N63" s="178" t="s">
        <v>214</v>
      </c>
      <c r="O63" s="184"/>
      <c r="P63" s="688"/>
      <c r="Q63" s="67"/>
      <c r="R63" s="87"/>
      <c r="S63" s="83"/>
      <c r="T63" s="83"/>
      <c r="V63" s="2"/>
      <c r="W63" s="2"/>
      <c r="XFA63" s="2"/>
      <c r="XFB63" s="2"/>
    </row>
    <row r="64" spans="1:23 16381:16382" ht="24" customHeight="1">
      <c r="A64" s="641"/>
      <c r="B64" s="690" t="s">
        <v>241</v>
      </c>
      <c r="C64" s="664" t="s">
        <v>242</v>
      </c>
      <c r="D64" s="665"/>
      <c r="E64" s="666">
        <v>8697.65</v>
      </c>
      <c r="F64" s="667">
        <f t="shared" si="1"/>
        <v>10611.133</v>
      </c>
      <c r="G64" s="664" t="s">
        <v>232</v>
      </c>
      <c r="H64" s="668" t="s">
        <v>232</v>
      </c>
      <c r="I64" s="668" t="s">
        <v>191</v>
      </c>
      <c r="J64" s="665" t="s">
        <v>191</v>
      </c>
      <c r="K64" s="664" t="s">
        <v>90</v>
      </c>
      <c r="L64" s="668" t="s">
        <v>214</v>
      </c>
      <c r="M64" s="668" t="s">
        <v>90</v>
      </c>
      <c r="N64" s="665" t="s">
        <v>214</v>
      </c>
      <c r="O64" s="132" t="s">
        <v>422</v>
      </c>
      <c r="P64" s="242" t="s">
        <v>447</v>
      </c>
      <c r="Q64" s="67"/>
      <c r="R64" s="87"/>
      <c r="S64" s="83"/>
      <c r="T64" s="83"/>
      <c r="V64" s="2"/>
      <c r="W64" s="2"/>
      <c r="XFA64" s="2"/>
      <c r="XFB64" s="2"/>
    </row>
    <row r="65" spans="1:23 16381:16382" ht="24" hidden="1" customHeight="1">
      <c r="A65" s="641"/>
      <c r="B65" s="690" t="s">
        <v>908</v>
      </c>
      <c r="C65" s="664" t="s">
        <v>242</v>
      </c>
      <c r="D65" s="665"/>
      <c r="E65" s="666">
        <v>8698.18</v>
      </c>
      <c r="F65" s="667">
        <f t="shared" si="1"/>
        <v>10611.7796</v>
      </c>
      <c r="G65" s="664" t="s">
        <v>232</v>
      </c>
      <c r="H65" s="668" t="s">
        <v>232</v>
      </c>
      <c r="I65" s="668" t="s">
        <v>191</v>
      </c>
      <c r="J65" s="665" t="s">
        <v>191</v>
      </c>
      <c r="K65" s="664" t="s">
        <v>90</v>
      </c>
      <c r="L65" s="668" t="s">
        <v>214</v>
      </c>
      <c r="M65" s="668" t="s">
        <v>90</v>
      </c>
      <c r="N65" s="665" t="s">
        <v>214</v>
      </c>
      <c r="O65" s="349"/>
      <c r="P65" s="688"/>
      <c r="Q65" s="67"/>
      <c r="R65" s="87"/>
      <c r="S65" s="83"/>
      <c r="T65" s="83"/>
      <c r="V65" s="2"/>
      <c r="W65" s="2"/>
      <c r="XFA65" s="2"/>
      <c r="XFB65" s="2"/>
    </row>
    <row r="66" spans="1:23 16381:16382" ht="24" customHeight="1">
      <c r="A66" s="641"/>
      <c r="B66" s="690" t="s">
        <v>358</v>
      </c>
      <c r="C66" s="664" t="s">
        <v>243</v>
      </c>
      <c r="D66" s="665"/>
      <c r="E66" s="666">
        <v>9215.5300000000007</v>
      </c>
      <c r="F66" s="667">
        <f t="shared" ref="F66:F70" si="3">E66*1.22</f>
        <v>11242.946600000001</v>
      </c>
      <c r="G66" s="664" t="s">
        <v>232</v>
      </c>
      <c r="H66" s="668" t="s">
        <v>232</v>
      </c>
      <c r="I66" s="668" t="s">
        <v>191</v>
      </c>
      <c r="J66" s="665" t="s">
        <v>191</v>
      </c>
      <c r="K66" s="664" t="s">
        <v>90</v>
      </c>
      <c r="L66" s="668" t="s">
        <v>214</v>
      </c>
      <c r="M66" s="668" t="s">
        <v>90</v>
      </c>
      <c r="N66" s="665" t="s">
        <v>214</v>
      </c>
      <c r="O66" s="220">
        <v>46256</v>
      </c>
      <c r="P66" s="242" t="s">
        <v>447</v>
      </c>
      <c r="Q66" s="67"/>
      <c r="R66" s="87"/>
      <c r="S66" s="83"/>
      <c r="T66" s="83"/>
      <c r="V66" s="2"/>
      <c r="W66" s="2"/>
      <c r="XFA66" s="2"/>
      <c r="XFB66" s="2"/>
    </row>
    <row r="67" spans="1:23 16381:16382" ht="24" hidden="1" customHeight="1">
      <c r="A67" s="641"/>
      <c r="B67" s="216" t="s">
        <v>909</v>
      </c>
      <c r="C67" s="174" t="s">
        <v>917</v>
      </c>
      <c r="D67" s="178"/>
      <c r="E67" s="227">
        <v>9442.84</v>
      </c>
      <c r="F67" s="196">
        <f t="shared" si="3"/>
        <v>11520.264800000001</v>
      </c>
      <c r="G67" s="174" t="s">
        <v>232</v>
      </c>
      <c r="H67" s="177" t="s">
        <v>232</v>
      </c>
      <c r="I67" s="177" t="s">
        <v>191</v>
      </c>
      <c r="J67" s="178" t="s">
        <v>191</v>
      </c>
      <c r="K67" s="174" t="s">
        <v>90</v>
      </c>
      <c r="L67" s="177" t="s">
        <v>214</v>
      </c>
      <c r="M67" s="177" t="s">
        <v>90</v>
      </c>
      <c r="N67" s="178" t="s">
        <v>214</v>
      </c>
      <c r="O67" s="349"/>
      <c r="P67" s="688"/>
      <c r="Q67" s="67"/>
      <c r="R67" s="87"/>
      <c r="S67" s="83"/>
      <c r="T67" s="83"/>
      <c r="V67" s="2"/>
      <c r="W67" s="2"/>
      <c r="XFA67" s="2"/>
      <c r="XFB67" s="2"/>
    </row>
    <row r="68" spans="1:23 16381:16382" ht="24" customHeight="1">
      <c r="A68" s="641"/>
      <c r="B68" s="216" t="s">
        <v>509</v>
      </c>
      <c r="C68" s="174" t="s">
        <v>345</v>
      </c>
      <c r="D68" s="178"/>
      <c r="E68" s="227">
        <v>10091.200000000001</v>
      </c>
      <c r="F68" s="196">
        <f t="shared" si="3"/>
        <v>12311.264000000001</v>
      </c>
      <c r="G68" s="174" t="s">
        <v>232</v>
      </c>
      <c r="H68" s="177" t="s">
        <v>232</v>
      </c>
      <c r="I68" s="177" t="s">
        <v>191</v>
      </c>
      <c r="J68" s="178" t="s">
        <v>191</v>
      </c>
      <c r="K68" s="174" t="s">
        <v>95</v>
      </c>
      <c r="L68" s="177" t="s">
        <v>213</v>
      </c>
      <c r="M68" s="177" t="s">
        <v>95</v>
      </c>
      <c r="N68" s="178" t="s">
        <v>213</v>
      </c>
      <c r="O68" s="349"/>
      <c r="P68" s="688"/>
      <c r="Q68" s="67"/>
      <c r="R68" s="87"/>
      <c r="S68" s="83"/>
      <c r="T68" s="83"/>
      <c r="V68" s="2"/>
      <c r="W68" s="2"/>
      <c r="XFA68" s="2"/>
      <c r="XFB68" s="2"/>
    </row>
    <row r="69" spans="1:23 16381:16382" ht="24" hidden="1" customHeight="1">
      <c r="A69" s="641"/>
      <c r="B69" s="216" t="s">
        <v>910</v>
      </c>
      <c r="C69" s="174" t="s">
        <v>345</v>
      </c>
      <c r="D69" s="178"/>
      <c r="E69" s="227">
        <v>10091.200000000001</v>
      </c>
      <c r="F69" s="196">
        <f t="shared" si="3"/>
        <v>12311.264000000001</v>
      </c>
      <c r="G69" s="174" t="s">
        <v>232</v>
      </c>
      <c r="H69" s="177" t="s">
        <v>232</v>
      </c>
      <c r="I69" s="177" t="s">
        <v>191</v>
      </c>
      <c r="J69" s="178" t="s">
        <v>191</v>
      </c>
      <c r="K69" s="174" t="s">
        <v>90</v>
      </c>
      <c r="L69" s="177" t="s">
        <v>213</v>
      </c>
      <c r="M69" s="177" t="s">
        <v>90</v>
      </c>
      <c r="N69" s="178" t="s">
        <v>213</v>
      </c>
      <c r="O69" s="349"/>
      <c r="P69" s="688"/>
      <c r="Q69" s="67"/>
      <c r="R69" s="87"/>
      <c r="S69" s="83"/>
      <c r="T69" s="83"/>
      <c r="V69" s="2"/>
      <c r="W69" s="2"/>
      <c r="XFA69" s="2"/>
      <c r="XFB69" s="2"/>
    </row>
    <row r="70" spans="1:23 16381:16382" ht="24" customHeight="1" thickBot="1">
      <c r="A70" s="642"/>
      <c r="B70" s="689" t="s">
        <v>444</v>
      </c>
      <c r="C70" s="677" t="s">
        <v>445</v>
      </c>
      <c r="D70" s="678"/>
      <c r="E70" s="679">
        <v>10707.7</v>
      </c>
      <c r="F70" s="680">
        <f t="shared" si="3"/>
        <v>13063.394</v>
      </c>
      <c r="G70" s="677" t="s">
        <v>232</v>
      </c>
      <c r="H70" s="681" t="s">
        <v>232</v>
      </c>
      <c r="I70" s="681" t="s">
        <v>191</v>
      </c>
      <c r="J70" s="678" t="s">
        <v>191</v>
      </c>
      <c r="K70" s="677" t="s">
        <v>150</v>
      </c>
      <c r="L70" s="681" t="s">
        <v>213</v>
      </c>
      <c r="M70" s="681" t="s">
        <v>150</v>
      </c>
      <c r="N70" s="678" t="s">
        <v>213</v>
      </c>
      <c r="O70" s="644">
        <v>46256</v>
      </c>
      <c r="P70" s="242" t="s">
        <v>447</v>
      </c>
      <c r="Q70" s="67"/>
      <c r="R70" s="87"/>
      <c r="S70" s="83"/>
      <c r="T70" s="83"/>
      <c r="V70" s="2"/>
      <c r="W70" s="2"/>
      <c r="XFA70" s="2"/>
      <c r="XFB70" s="2"/>
    </row>
    <row r="71" spans="1:23 16381:16382" ht="24" customHeight="1">
      <c r="A71" s="638" t="s">
        <v>679</v>
      </c>
      <c r="B71" s="628" t="s">
        <v>633</v>
      </c>
      <c r="C71" s="629" t="s">
        <v>420</v>
      </c>
      <c r="D71" s="630"/>
      <c r="E71" s="631">
        <v>3284.61</v>
      </c>
      <c r="F71" s="632">
        <f t="shared" ref="F71:F77" si="4">E71*1.22</f>
        <v>4007.2242000000001</v>
      </c>
      <c r="G71" s="629" t="s">
        <v>340</v>
      </c>
      <c r="H71" s="338" t="s">
        <v>340</v>
      </c>
      <c r="I71" s="338" t="s">
        <v>191</v>
      </c>
      <c r="J71" s="630" t="s">
        <v>191</v>
      </c>
      <c r="K71" s="629" t="s">
        <v>87</v>
      </c>
      <c r="L71" s="338" t="s">
        <v>150</v>
      </c>
      <c r="M71" s="338" t="s">
        <v>87</v>
      </c>
      <c r="N71" s="630" t="s">
        <v>150</v>
      </c>
      <c r="O71" s="614" t="s">
        <v>422</v>
      </c>
      <c r="P71" s="633"/>
      <c r="Q71" s="67"/>
      <c r="R71" s="87"/>
      <c r="S71" s="83"/>
      <c r="T71" s="83"/>
      <c r="U71" s="63"/>
      <c r="V71" s="2"/>
      <c r="W71" s="2"/>
      <c r="XFA71" s="2"/>
      <c r="XFB71" s="2"/>
    </row>
    <row r="72" spans="1:23 16381:16382" s="55" customFormat="1" ht="24" customHeight="1">
      <c r="A72" s="635"/>
      <c r="B72" s="216" t="s">
        <v>631</v>
      </c>
      <c r="C72" s="174" t="s">
        <v>341</v>
      </c>
      <c r="D72" s="178"/>
      <c r="E72" s="227">
        <v>3652.18</v>
      </c>
      <c r="F72" s="196">
        <f t="shared" si="4"/>
        <v>4455.6596</v>
      </c>
      <c r="G72" s="174" t="s">
        <v>340</v>
      </c>
      <c r="H72" s="177" t="s">
        <v>340</v>
      </c>
      <c r="I72" s="177" t="s">
        <v>191</v>
      </c>
      <c r="J72" s="178" t="s">
        <v>191</v>
      </c>
      <c r="K72" s="174" t="s">
        <v>87</v>
      </c>
      <c r="L72" s="177" t="s">
        <v>214</v>
      </c>
      <c r="M72" s="177" t="s">
        <v>87</v>
      </c>
      <c r="N72" s="178" t="s">
        <v>214</v>
      </c>
      <c r="O72" s="132" t="s">
        <v>422</v>
      </c>
      <c r="P72" s="341"/>
      <c r="Q72" s="72"/>
      <c r="R72" s="87"/>
      <c r="S72" s="83"/>
      <c r="T72" s="83"/>
      <c r="U72" s="63"/>
      <c r="V72" s="57"/>
      <c r="W72" s="57"/>
      <c r="XFA72" s="57"/>
      <c r="XFB72" s="57"/>
    </row>
    <row r="73" spans="1:23 16381:16382" ht="24" customHeight="1">
      <c r="A73" s="635"/>
      <c r="B73" s="216" t="s">
        <v>630</v>
      </c>
      <c r="C73" s="174" t="s">
        <v>233</v>
      </c>
      <c r="D73" s="178"/>
      <c r="E73" s="227">
        <v>4019.76</v>
      </c>
      <c r="F73" s="196">
        <f t="shared" si="4"/>
        <v>4904.1072000000004</v>
      </c>
      <c r="G73" s="174" t="s">
        <v>232</v>
      </c>
      <c r="H73" s="177" t="s">
        <v>232</v>
      </c>
      <c r="I73" s="177" t="s">
        <v>191</v>
      </c>
      <c r="J73" s="178" t="s">
        <v>191</v>
      </c>
      <c r="K73" s="174" t="s">
        <v>90</v>
      </c>
      <c r="L73" s="177" t="s">
        <v>214</v>
      </c>
      <c r="M73" s="177" t="s">
        <v>90</v>
      </c>
      <c r="N73" s="178" t="s">
        <v>214</v>
      </c>
      <c r="O73" s="220">
        <v>46204</v>
      </c>
      <c r="P73" s="341"/>
      <c r="Q73" s="72"/>
      <c r="R73" s="87"/>
      <c r="S73" s="83"/>
      <c r="T73" s="83"/>
      <c r="U73" s="63"/>
      <c r="V73" s="2"/>
      <c r="W73" s="2"/>
      <c r="XFA73" s="2"/>
      <c r="XFB73" s="2"/>
    </row>
    <row r="74" spans="1:23 16381:16382" ht="24" customHeight="1">
      <c r="A74" s="635"/>
      <c r="B74" s="216" t="s">
        <v>622</v>
      </c>
      <c r="C74" s="174" t="s">
        <v>353</v>
      </c>
      <c r="D74" s="178"/>
      <c r="E74" s="227">
        <v>5245</v>
      </c>
      <c r="F74" s="196">
        <f t="shared" si="4"/>
        <v>6398.9</v>
      </c>
      <c r="G74" s="174" t="s">
        <v>232</v>
      </c>
      <c r="H74" s="177" t="s">
        <v>232</v>
      </c>
      <c r="I74" s="177" t="s">
        <v>191</v>
      </c>
      <c r="J74" s="178" t="s">
        <v>191</v>
      </c>
      <c r="K74" s="174" t="s">
        <v>90</v>
      </c>
      <c r="L74" s="177" t="s">
        <v>213</v>
      </c>
      <c r="M74" s="177" t="s">
        <v>90</v>
      </c>
      <c r="N74" s="178" t="s">
        <v>213</v>
      </c>
      <c r="O74" s="220">
        <v>46217</v>
      </c>
      <c r="P74" s="341"/>
      <c r="Q74" s="67"/>
      <c r="R74" s="87"/>
      <c r="S74" s="83"/>
      <c r="T74" s="83"/>
      <c r="V74" s="2"/>
      <c r="W74" s="2"/>
      <c r="XFA74" s="2"/>
      <c r="XFB74" s="2"/>
    </row>
    <row r="75" spans="1:23 16381:16382" ht="24" customHeight="1">
      <c r="A75" s="635"/>
      <c r="B75" s="216" t="s">
        <v>623</v>
      </c>
      <c r="C75" s="174" t="s">
        <v>236</v>
      </c>
      <c r="D75" s="178"/>
      <c r="E75" s="227">
        <v>5735.1</v>
      </c>
      <c r="F75" s="196">
        <f t="shared" si="4"/>
        <v>6996.8220000000001</v>
      </c>
      <c r="G75" s="174" t="s">
        <v>232</v>
      </c>
      <c r="H75" s="177" t="s">
        <v>232</v>
      </c>
      <c r="I75" s="177" t="s">
        <v>191</v>
      </c>
      <c r="J75" s="178" t="s">
        <v>191</v>
      </c>
      <c r="K75" s="174" t="s">
        <v>90</v>
      </c>
      <c r="L75" s="177" t="s">
        <v>213</v>
      </c>
      <c r="M75" s="177" t="s">
        <v>90</v>
      </c>
      <c r="N75" s="178" t="s">
        <v>213</v>
      </c>
      <c r="O75" s="132" t="s">
        <v>422</v>
      </c>
      <c r="P75" s="341"/>
      <c r="Q75" s="67"/>
      <c r="R75" s="87"/>
      <c r="S75" s="83"/>
      <c r="T75" s="83"/>
      <c r="V75" s="2"/>
      <c r="W75" s="2"/>
      <c r="XFA75" s="2"/>
      <c r="XFB75" s="2"/>
    </row>
    <row r="76" spans="1:23 16381:16382" ht="24" customHeight="1">
      <c r="A76" s="635"/>
      <c r="B76" s="216" t="s">
        <v>627</v>
      </c>
      <c r="C76" s="174" t="s">
        <v>242</v>
      </c>
      <c r="D76" s="178"/>
      <c r="E76" s="227">
        <v>7082.87</v>
      </c>
      <c r="F76" s="196">
        <f t="shared" si="4"/>
        <v>8641.1013999999996</v>
      </c>
      <c r="G76" s="174" t="s">
        <v>213</v>
      </c>
      <c r="H76" s="177" t="s">
        <v>213</v>
      </c>
      <c r="I76" s="177" t="s">
        <v>191</v>
      </c>
      <c r="J76" s="178" t="s">
        <v>191</v>
      </c>
      <c r="K76" s="174" t="s">
        <v>95</v>
      </c>
      <c r="L76" s="177" t="s">
        <v>213</v>
      </c>
      <c r="M76" s="177" t="s">
        <v>95</v>
      </c>
      <c r="N76" s="178" t="s">
        <v>213</v>
      </c>
      <c r="O76" s="132" t="s">
        <v>422</v>
      </c>
      <c r="P76" s="341"/>
      <c r="Q76" s="67"/>
      <c r="R76" s="87"/>
      <c r="S76" s="83"/>
      <c r="T76" s="83"/>
      <c r="V76" s="2"/>
      <c r="W76" s="2"/>
      <c r="XFA76" s="2"/>
      <c r="XFB76" s="2"/>
    </row>
    <row r="77" spans="1:23 16381:16382" ht="24" customHeight="1" thickBot="1">
      <c r="A77" s="636"/>
      <c r="B77" s="634" t="s">
        <v>628</v>
      </c>
      <c r="C77" s="344" t="s">
        <v>243</v>
      </c>
      <c r="D77" s="345"/>
      <c r="E77" s="428">
        <v>8185.59</v>
      </c>
      <c r="F77" s="429">
        <f t="shared" si="4"/>
        <v>9986.4197999999997</v>
      </c>
      <c r="G77" s="344" t="s">
        <v>232</v>
      </c>
      <c r="H77" s="347" t="s">
        <v>232</v>
      </c>
      <c r="I77" s="347" t="s">
        <v>191</v>
      </c>
      <c r="J77" s="345" t="s">
        <v>191</v>
      </c>
      <c r="K77" s="344" t="s">
        <v>95</v>
      </c>
      <c r="L77" s="347" t="s">
        <v>213</v>
      </c>
      <c r="M77" s="347" t="s">
        <v>95</v>
      </c>
      <c r="N77" s="345" t="s">
        <v>213</v>
      </c>
      <c r="O77" s="644">
        <v>46217</v>
      </c>
      <c r="P77" s="350"/>
      <c r="Q77" s="67"/>
      <c r="R77" s="87"/>
      <c r="S77" s="83"/>
      <c r="T77" s="83"/>
      <c r="V77" s="2"/>
      <c r="W77" s="2"/>
      <c r="XFA77" s="2"/>
      <c r="XFB77" s="2"/>
    </row>
    <row r="78" spans="1:23 16381:16382" ht="24" customHeight="1" thickBot="1">
      <c r="A78" s="657" t="s">
        <v>919</v>
      </c>
      <c r="B78" s="658"/>
      <c r="C78" s="658"/>
      <c r="D78" s="658"/>
      <c r="E78" s="658"/>
      <c r="F78" s="658"/>
      <c r="G78" s="658"/>
      <c r="H78" s="658"/>
      <c r="I78" s="658"/>
      <c r="J78" s="658"/>
      <c r="K78" s="658"/>
      <c r="L78" s="658"/>
      <c r="M78" s="658"/>
      <c r="N78" s="658"/>
      <c r="O78" s="658"/>
      <c r="P78" s="659"/>
      <c r="Q78" s="67"/>
      <c r="R78" s="67"/>
      <c r="S78" s="67"/>
      <c r="T78" s="67"/>
      <c r="V78"/>
    </row>
    <row r="79" spans="1:23 16381:16382" ht="40.200000000000003" customHeight="1">
      <c r="A79" s="652"/>
      <c r="B79" s="654" t="s">
        <v>925</v>
      </c>
      <c r="C79" s="656" t="s">
        <v>924</v>
      </c>
      <c r="D79" s="646"/>
      <c r="E79" s="655"/>
      <c r="F79" s="646" t="s">
        <v>923</v>
      </c>
      <c r="G79" s="646"/>
      <c r="H79" s="646"/>
      <c r="I79" s="646"/>
      <c r="J79" s="646"/>
      <c r="K79" s="646"/>
      <c r="L79" s="646"/>
      <c r="M79" s="646"/>
      <c r="N79" s="655"/>
      <c r="O79" s="654" t="s">
        <v>52</v>
      </c>
      <c r="P79" s="647" t="s">
        <v>523</v>
      </c>
      <c r="Q79" s="67"/>
      <c r="R79" s="67"/>
      <c r="S79" s="67"/>
      <c r="T79" s="67"/>
      <c r="V79"/>
    </row>
    <row r="80" spans="1:23 16381:16382" ht="63" customHeight="1" thickBot="1">
      <c r="A80" s="648"/>
      <c r="B80" s="649" t="s">
        <v>920</v>
      </c>
      <c r="C80" s="650" t="s">
        <v>921</v>
      </c>
      <c r="D80" s="650"/>
      <c r="E80" s="650"/>
      <c r="F80" s="653" t="s">
        <v>922</v>
      </c>
      <c r="G80" s="650"/>
      <c r="H80" s="650"/>
      <c r="I80" s="650"/>
      <c r="J80" s="650"/>
      <c r="K80" s="650"/>
      <c r="L80" s="650"/>
      <c r="M80" s="650"/>
      <c r="N80" s="650"/>
      <c r="O80" s="660">
        <v>86</v>
      </c>
      <c r="P80" s="661">
        <f>O80*1.22</f>
        <v>104.92</v>
      </c>
      <c r="Q80" s="67"/>
      <c r="R80" s="67"/>
      <c r="S80" s="67"/>
      <c r="T80" s="67"/>
      <c r="V80"/>
    </row>
    <row r="81" spans="1:23 16381:16382" ht="24" customHeight="1">
      <c r="A81" s="57"/>
      <c r="B81" s="177"/>
      <c r="C81" s="177"/>
      <c r="D81" s="177"/>
      <c r="E81" s="190"/>
      <c r="F81" s="190"/>
      <c r="G81" s="177"/>
      <c r="H81" s="177"/>
      <c r="I81" s="177"/>
      <c r="J81" s="177"/>
      <c r="K81" s="177"/>
      <c r="L81" s="177"/>
      <c r="M81" s="177"/>
      <c r="N81" s="177"/>
      <c r="O81" s="222"/>
      <c r="P81" s="218"/>
      <c r="Q81" s="67"/>
      <c r="R81" s="87"/>
      <c r="S81" s="83"/>
      <c r="T81" s="83"/>
      <c r="V81" s="2"/>
      <c r="W81" s="2"/>
      <c r="XFA81" s="2"/>
      <c r="XFB81" s="2"/>
    </row>
    <row r="82" spans="1:23 16381:16382" ht="24" customHeight="1">
      <c r="B82" s="137" t="s">
        <v>448</v>
      </c>
      <c r="C82" s="138" t="s">
        <v>449</v>
      </c>
      <c r="D82"/>
      <c r="E82"/>
      <c r="L82"/>
      <c r="N82"/>
      <c r="O82"/>
      <c r="P82" s="55"/>
      <c r="Q82"/>
    </row>
    <row r="83" spans="1:23 16381:16382" ht="24" customHeight="1">
      <c r="B83" s="139"/>
      <c r="C83" s="138"/>
      <c r="D83"/>
      <c r="E83"/>
      <c r="L83"/>
      <c r="N83"/>
      <c r="O83"/>
      <c r="P83" s="55"/>
      <c r="Q83"/>
    </row>
    <row r="84" spans="1:23 16381:16382" ht="24" customHeight="1">
      <c r="B84" s="132" t="s">
        <v>422</v>
      </c>
      <c r="C84" s="138" t="s">
        <v>450</v>
      </c>
      <c r="D84"/>
      <c r="E84"/>
      <c r="L84"/>
      <c r="N84"/>
      <c r="O84"/>
      <c r="P84" s="55"/>
      <c r="Q84"/>
    </row>
    <row r="85" spans="1:23 16381:16382" ht="24" customHeight="1">
      <c r="B85" s="140"/>
      <c r="C85" s="138"/>
      <c r="D85"/>
      <c r="E85"/>
      <c r="L85"/>
      <c r="N85"/>
      <c r="O85"/>
      <c r="P85" s="55"/>
      <c r="Q85"/>
    </row>
    <row r="86" spans="1:23 16381:16382" ht="24" customHeight="1">
      <c r="B86" s="133" t="s">
        <v>447</v>
      </c>
      <c r="C86" s="138" t="s">
        <v>451</v>
      </c>
      <c r="D86"/>
      <c r="E86"/>
      <c r="L86"/>
      <c r="N86"/>
      <c r="O86"/>
      <c r="P86" s="55"/>
      <c r="Q86"/>
    </row>
    <row r="87" spans="1:23 16381:16382" ht="24" customHeight="1">
      <c r="B87"/>
      <c r="C87"/>
      <c r="D87"/>
      <c r="E87"/>
      <c r="L87"/>
      <c r="N87"/>
      <c r="O87"/>
      <c r="P87" s="55"/>
      <c r="Q87"/>
    </row>
    <row r="88" spans="1:23 16381:16382" ht="24" customHeight="1">
      <c r="B88"/>
      <c r="C88"/>
      <c r="D88"/>
      <c r="E88"/>
      <c r="L88"/>
      <c r="N88"/>
      <c r="O88"/>
      <c r="P88" s="55"/>
      <c r="Q88"/>
    </row>
    <row r="89" spans="1:23 16381:16382" ht="22.8">
      <c r="B89" s="485" t="s">
        <v>75</v>
      </c>
      <c r="C89" s="485"/>
      <c r="D89" s="485"/>
      <c r="E89"/>
      <c r="L89"/>
      <c r="N89"/>
      <c r="O89"/>
      <c r="P89"/>
      <c r="Q89"/>
    </row>
  </sheetData>
  <mergeCells count="78">
    <mergeCell ref="A78:P78"/>
    <mergeCell ref="C79:E79"/>
    <mergeCell ref="F79:N79"/>
    <mergeCell ref="C80:E80"/>
    <mergeCell ref="F80:N80"/>
    <mergeCell ref="O26:O27"/>
    <mergeCell ref="B18:O18"/>
    <mergeCell ref="G26:G27"/>
    <mergeCell ref="H26:I27"/>
    <mergeCell ref="J26:K27"/>
    <mergeCell ref="L26:L27"/>
    <mergeCell ref="M26:N27"/>
    <mergeCell ref="B26:B27"/>
    <mergeCell ref="C26:C27"/>
    <mergeCell ref="D26:D27"/>
    <mergeCell ref="E26:E27"/>
    <mergeCell ref="F26:F27"/>
    <mergeCell ref="H24:I25"/>
    <mergeCell ref="J24:K25"/>
    <mergeCell ref="L24:L25"/>
    <mergeCell ref="M24:N25"/>
    <mergeCell ref="O24:O25"/>
    <mergeCell ref="B24:B25"/>
    <mergeCell ref="C24:C25"/>
    <mergeCell ref="D24:D25"/>
    <mergeCell ref="E24:F24"/>
    <mergeCell ref="G24:G25"/>
    <mergeCell ref="B89:D89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M19:N20"/>
    <mergeCell ref="B23:O23"/>
    <mergeCell ref="O19:O20"/>
    <mergeCell ref="G19:G20"/>
    <mergeCell ref="H19:I20"/>
    <mergeCell ref="J19:K20"/>
    <mergeCell ref="D19:D20"/>
    <mergeCell ref="E19:F19"/>
    <mergeCell ref="J21:K22"/>
    <mergeCell ref="L21:L22"/>
    <mergeCell ref="B21:B22"/>
    <mergeCell ref="D21:D22"/>
    <mergeCell ref="E21:E22"/>
    <mergeCell ref="F21:F22"/>
    <mergeCell ref="C21:C22"/>
    <mergeCell ref="B17:D17"/>
    <mergeCell ref="E17:I17"/>
    <mergeCell ref="O21:O22"/>
    <mergeCell ref="B29:B31"/>
    <mergeCell ref="C29:D31"/>
    <mergeCell ref="E29:E31"/>
    <mergeCell ref="F29:F31"/>
    <mergeCell ref="G29:N29"/>
    <mergeCell ref="G30:J30"/>
    <mergeCell ref="K30:N30"/>
    <mergeCell ref="G21:G22"/>
    <mergeCell ref="H21:I22"/>
    <mergeCell ref="M21:N22"/>
    <mergeCell ref="B19:B20"/>
    <mergeCell ref="C19:C20"/>
    <mergeCell ref="L19:L20"/>
    <mergeCell ref="A71:A77"/>
    <mergeCell ref="A37:A70"/>
    <mergeCell ref="Q29:Q31"/>
    <mergeCell ref="O29:O31"/>
    <mergeCell ref="P29:P31"/>
    <mergeCell ref="E35:F35"/>
  </mergeCells>
  <hyperlinks>
    <hyperlink ref="L6" r:id="rId1" xr:uid="{00000000-0004-0000-0D00-000000000000}"/>
    <hyperlink ref="L8" r:id="rId2" xr:uid="{00000000-0004-0000-0D00-000001000000}"/>
    <hyperlink ref="L10" r:id="rId3" xr:uid="{00000000-0004-0000-0D00-000002000000}"/>
    <hyperlink ref="L12" r:id="rId4" xr:uid="{00000000-0004-0000-0D00-000003000000}"/>
    <hyperlink ref="L14" r:id="rId5" location="introduce-cool-config" xr:uid="{00000000-0004-0000-0D00-000004000000}"/>
    <hyperlink ref="B89" location="Содержание!A1" display="Вернуться к Содержанию" xr:uid="{48368B95-FB39-47C9-AA01-8B88A3949053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FB411"/>
  <sheetViews>
    <sheetView showGridLines="0" zoomScale="40" zoomScaleNormal="40" workbookViewId="0"/>
  </sheetViews>
  <sheetFormatPr defaultColWidth="14.109375" defaultRowHeight="13.2"/>
  <cols>
    <col min="1" max="1" width="5.77734375" style="2" customWidth="1"/>
    <col min="2" max="5" width="14.109375" style="3"/>
    <col min="6" max="6" width="14.109375" style="5"/>
    <col min="7" max="18" width="14.109375" style="3"/>
    <col min="19" max="19" width="14.109375" style="2"/>
    <col min="24" max="25" width="14.109375" style="2"/>
    <col min="16383" max="16384" width="14.109375" style="2"/>
  </cols>
  <sheetData>
    <row r="1" spans="2:18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6.95" customHeight="1">
      <c r="C2" s="4"/>
      <c r="D2" s="4"/>
      <c r="E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</row>
    <row r="3" spans="2:18" ht="16.95" customHeight="1">
      <c r="C3" s="6"/>
      <c r="D3" s="6"/>
      <c r="E3" s="6"/>
      <c r="F3" s="7"/>
      <c r="G3" s="8"/>
      <c r="H3" s="8"/>
      <c r="I3" s="8"/>
      <c r="J3" s="8"/>
      <c r="K3" s="8"/>
      <c r="L3" s="9"/>
      <c r="M3" s="9"/>
      <c r="O3" s="2"/>
      <c r="P3" s="2"/>
      <c r="Q3" s="2"/>
      <c r="R3" s="2"/>
    </row>
    <row r="4" spans="2:18" ht="16.95" customHeight="1">
      <c r="C4" s="6"/>
      <c r="D4" s="6"/>
      <c r="E4" s="6"/>
      <c r="F4" s="7"/>
      <c r="G4" s="6"/>
      <c r="H4" s="9"/>
      <c r="I4" s="6"/>
      <c r="J4" s="6"/>
      <c r="K4" s="6"/>
      <c r="L4" s="6"/>
      <c r="M4" s="10"/>
      <c r="O4" s="2"/>
      <c r="P4" s="2"/>
      <c r="Q4" s="2"/>
      <c r="R4" s="2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  <c r="R5" s="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2"/>
      <c r="Q6" s="2"/>
      <c r="R6" s="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  <c r="R7" s="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2"/>
      <c r="Q8" s="2"/>
      <c r="R8" s="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  <c r="R9" s="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2"/>
      <c r="Q10" s="2"/>
      <c r="R10" s="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  <c r="R11" s="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2"/>
      <c r="Q12" s="2"/>
      <c r="R12" s="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  <c r="R13" s="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2"/>
      <c r="Q14" s="2"/>
      <c r="R14" s="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  <c r="R15" s="2"/>
    </row>
    <row r="16" spans="2:18" ht="17.2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2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23" ht="24.15" customHeight="1">
      <c r="B18" s="601" t="s">
        <v>244</v>
      </c>
      <c r="C18" s="601"/>
      <c r="D18" s="601" t="s">
        <v>245</v>
      </c>
      <c r="E18" s="601"/>
      <c r="F18" s="601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42"/>
      <c r="S18" s="42"/>
      <c r="T18" s="42"/>
      <c r="U18" s="42"/>
      <c r="V18" s="42"/>
      <c r="W18" s="42"/>
    </row>
    <row r="19" spans="2:23" ht="24.15" customHeight="1">
      <c r="B19" s="601"/>
      <c r="C19" s="601"/>
      <c r="D19" s="601" t="s">
        <v>246</v>
      </c>
      <c r="E19" s="601"/>
      <c r="F19" s="601"/>
      <c r="G19" s="601"/>
      <c r="H19" s="601"/>
      <c r="I19" s="601"/>
      <c r="J19" s="601"/>
      <c r="K19" s="601"/>
      <c r="L19" s="601" t="s">
        <v>247</v>
      </c>
      <c r="M19" s="601"/>
      <c r="N19" s="601"/>
      <c r="O19" s="601"/>
      <c r="P19" s="601"/>
      <c r="Q19" s="601"/>
      <c r="R19" s="42"/>
      <c r="S19" s="42"/>
      <c r="T19" s="42"/>
      <c r="U19" s="42"/>
      <c r="V19" s="42"/>
      <c r="W19" s="42"/>
    </row>
    <row r="20" spans="2:23" ht="24.15" customHeight="1">
      <c r="B20" s="601"/>
      <c r="C20" s="601"/>
      <c r="D20" s="43" t="s">
        <v>248</v>
      </c>
      <c r="E20" s="43" t="s">
        <v>249</v>
      </c>
      <c r="F20" s="41" t="s">
        <v>250</v>
      </c>
      <c r="G20" s="44" t="s">
        <v>251</v>
      </c>
      <c r="H20" s="45" t="s">
        <v>252</v>
      </c>
      <c r="I20" s="41" t="s">
        <v>253</v>
      </c>
      <c r="J20" s="41" t="s">
        <v>254</v>
      </c>
      <c r="K20" s="41" t="s">
        <v>255</v>
      </c>
      <c r="L20" s="43" t="s">
        <v>248</v>
      </c>
      <c r="M20" s="43" t="s">
        <v>249</v>
      </c>
      <c r="N20" s="41" t="s">
        <v>250</v>
      </c>
      <c r="O20" s="44" t="s">
        <v>256</v>
      </c>
      <c r="P20" s="45" t="s">
        <v>252</v>
      </c>
      <c r="Q20" s="41" t="s">
        <v>253</v>
      </c>
      <c r="R20" s="42"/>
      <c r="S20" s="42"/>
      <c r="T20" s="42"/>
      <c r="U20" s="42"/>
      <c r="V20" s="42"/>
      <c r="W20" s="42"/>
    </row>
    <row r="21" spans="2:23" ht="24.15" customHeight="1">
      <c r="B21" s="599" t="s">
        <v>11</v>
      </c>
      <c r="C21" s="599"/>
      <c r="D21" s="46" t="s">
        <v>257</v>
      </c>
      <c r="E21" s="46" t="s">
        <v>257</v>
      </c>
      <c r="F21" s="47"/>
      <c r="G21" s="47"/>
      <c r="H21" s="47"/>
      <c r="I21" s="47"/>
      <c r="J21" s="47"/>
      <c r="K21" s="47"/>
      <c r="L21" s="46" t="s">
        <v>257</v>
      </c>
      <c r="M21" s="46" t="s">
        <v>257</v>
      </c>
      <c r="N21" s="47"/>
      <c r="O21" s="47"/>
      <c r="P21" s="47"/>
      <c r="Q21" s="47"/>
      <c r="R21" s="42"/>
      <c r="S21" s="42"/>
      <c r="T21" s="42"/>
      <c r="U21" s="42"/>
      <c r="V21" s="42"/>
      <c r="W21" s="42"/>
    </row>
    <row r="22" spans="2:23" ht="24.15" customHeight="1">
      <c r="B22" s="600" t="s">
        <v>12</v>
      </c>
      <c r="C22" s="600"/>
      <c r="D22" s="48" t="s">
        <v>257</v>
      </c>
      <c r="E22" s="48" t="s">
        <v>257</v>
      </c>
      <c r="F22" s="49"/>
      <c r="G22" s="49"/>
      <c r="H22" s="49"/>
      <c r="I22" s="49"/>
      <c r="J22" s="49"/>
      <c r="K22" s="49"/>
      <c r="L22" s="48" t="s">
        <v>257</v>
      </c>
      <c r="M22" s="48" t="s">
        <v>257</v>
      </c>
      <c r="N22" s="49"/>
      <c r="O22" s="49"/>
      <c r="P22" s="49"/>
      <c r="Q22" s="49"/>
      <c r="R22" s="42"/>
      <c r="S22" s="42"/>
      <c r="T22" s="42"/>
      <c r="U22" s="42"/>
      <c r="V22" s="42"/>
      <c r="W22" s="42"/>
    </row>
    <row r="23" spans="2:23" ht="24.15" customHeight="1">
      <c r="B23" s="599" t="s">
        <v>258</v>
      </c>
      <c r="C23" s="599"/>
      <c r="D23" s="46" t="s">
        <v>257</v>
      </c>
      <c r="E23" s="46" t="s">
        <v>257</v>
      </c>
      <c r="F23" s="47"/>
      <c r="G23" s="47"/>
      <c r="H23" s="47"/>
      <c r="I23" s="47"/>
      <c r="J23" s="47"/>
      <c r="K23" s="47"/>
      <c r="L23" s="46" t="s">
        <v>257</v>
      </c>
      <c r="M23" s="46" t="s">
        <v>257</v>
      </c>
      <c r="N23" s="47"/>
      <c r="O23" s="47"/>
      <c r="P23" s="47"/>
      <c r="Q23" s="47"/>
      <c r="R23" s="42"/>
      <c r="S23" s="42"/>
      <c r="T23" s="42"/>
      <c r="U23" s="42"/>
      <c r="V23" s="42"/>
      <c r="W23" s="42"/>
    </row>
    <row r="24" spans="2:23" ht="24.15" customHeight="1">
      <c r="B24" s="600" t="s">
        <v>13</v>
      </c>
      <c r="C24" s="600"/>
      <c r="D24" s="48" t="s">
        <v>257</v>
      </c>
      <c r="E24" s="48" t="s">
        <v>257</v>
      </c>
      <c r="F24" s="48" t="s">
        <v>257</v>
      </c>
      <c r="G24" s="48" t="s">
        <v>257</v>
      </c>
      <c r="H24" s="50" t="s">
        <v>259</v>
      </c>
      <c r="I24" s="49"/>
      <c r="J24" s="49"/>
      <c r="K24" s="49"/>
      <c r="L24" s="48" t="s">
        <v>257</v>
      </c>
      <c r="M24" s="48" t="s">
        <v>257</v>
      </c>
      <c r="N24" s="48" t="s">
        <v>257</v>
      </c>
      <c r="O24" s="48" t="s">
        <v>257</v>
      </c>
      <c r="P24" s="49"/>
      <c r="Q24" s="49"/>
      <c r="R24" s="42"/>
      <c r="S24" s="42"/>
      <c r="T24" s="42"/>
      <c r="U24" s="42"/>
      <c r="V24" s="42"/>
      <c r="W24" s="42"/>
    </row>
    <row r="25" spans="2:23" ht="24.15" customHeight="1">
      <c r="B25" s="599" t="s">
        <v>260</v>
      </c>
      <c r="C25" s="599"/>
      <c r="D25" s="46" t="s">
        <v>257</v>
      </c>
      <c r="E25" s="46" t="s">
        <v>257</v>
      </c>
      <c r="F25" s="46" t="s">
        <v>257</v>
      </c>
      <c r="G25" s="47"/>
      <c r="H25" s="47"/>
      <c r="I25" s="47"/>
      <c r="J25" s="47"/>
      <c r="K25" s="47"/>
      <c r="L25" s="46" t="s">
        <v>257</v>
      </c>
      <c r="M25" s="46" t="s">
        <v>257</v>
      </c>
      <c r="N25" s="46" t="s">
        <v>257</v>
      </c>
      <c r="O25" s="47"/>
      <c r="P25" s="47"/>
      <c r="Q25" s="47"/>
      <c r="R25" s="42"/>
      <c r="S25" s="42"/>
      <c r="T25" s="42"/>
      <c r="U25" s="42"/>
      <c r="V25" s="42"/>
      <c r="W25" s="42"/>
    </row>
    <row r="26" spans="2:23" ht="24.15" customHeight="1">
      <c r="B26" s="600" t="s">
        <v>14</v>
      </c>
      <c r="C26" s="600"/>
      <c r="D26" s="48" t="s">
        <v>257</v>
      </c>
      <c r="E26" s="48" t="s">
        <v>257</v>
      </c>
      <c r="F26" s="48" t="s">
        <v>257</v>
      </c>
      <c r="G26" s="48" t="s">
        <v>257</v>
      </c>
      <c r="H26" s="48" t="s">
        <v>257</v>
      </c>
      <c r="I26" s="49"/>
      <c r="J26" s="49"/>
      <c r="K26" s="49"/>
      <c r="L26" s="48" t="s">
        <v>257</v>
      </c>
      <c r="M26" s="48" t="s">
        <v>257</v>
      </c>
      <c r="N26" s="48" t="s">
        <v>257</v>
      </c>
      <c r="O26" s="48" t="s">
        <v>257</v>
      </c>
      <c r="P26" s="49"/>
      <c r="Q26" s="49"/>
      <c r="R26" s="42"/>
      <c r="S26" s="42"/>
      <c r="T26" s="42"/>
      <c r="U26" s="42"/>
      <c r="V26" s="42"/>
      <c r="W26" s="42"/>
    </row>
    <row r="27" spans="2:23" ht="24.15" customHeight="1">
      <c r="B27" s="599" t="s">
        <v>15</v>
      </c>
      <c r="C27" s="599"/>
      <c r="D27" s="46" t="s">
        <v>257</v>
      </c>
      <c r="E27" s="46" t="s">
        <v>257</v>
      </c>
      <c r="F27" s="46" t="s">
        <v>257</v>
      </c>
      <c r="G27" s="46" t="s">
        <v>257</v>
      </c>
      <c r="H27" s="50" t="s">
        <v>259</v>
      </c>
      <c r="I27" s="47"/>
      <c r="J27" s="47"/>
      <c r="K27" s="47"/>
      <c r="L27" s="46" t="s">
        <v>257</v>
      </c>
      <c r="M27" s="46" t="s">
        <v>257</v>
      </c>
      <c r="N27" s="46" t="s">
        <v>257</v>
      </c>
      <c r="O27" s="46" t="s">
        <v>257</v>
      </c>
      <c r="P27" s="47"/>
      <c r="Q27" s="47"/>
      <c r="R27" s="42"/>
      <c r="S27" s="42"/>
      <c r="T27" s="42"/>
      <c r="U27" s="42"/>
      <c r="V27" s="42"/>
      <c r="W27" s="42"/>
    </row>
    <row r="28" spans="2:23" ht="24.15" customHeight="1">
      <c r="B28" s="600" t="s">
        <v>134</v>
      </c>
      <c r="C28" s="600"/>
      <c r="D28" s="48" t="s">
        <v>257</v>
      </c>
      <c r="E28" s="48" t="s">
        <v>257</v>
      </c>
      <c r="F28" s="48" t="s">
        <v>257</v>
      </c>
      <c r="G28" s="48" t="s">
        <v>257</v>
      </c>
      <c r="H28" s="48" t="s">
        <v>257</v>
      </c>
      <c r="I28" s="49"/>
      <c r="J28" s="49"/>
      <c r="K28" s="49"/>
      <c r="L28" s="48" t="s">
        <v>257</v>
      </c>
      <c r="M28" s="48" t="s">
        <v>257</v>
      </c>
      <c r="N28" s="48" t="s">
        <v>257</v>
      </c>
      <c r="O28" s="48" t="s">
        <v>257</v>
      </c>
      <c r="P28" s="48" t="s">
        <v>257</v>
      </c>
      <c r="Q28" s="49"/>
      <c r="R28" s="42"/>
      <c r="S28" s="42"/>
      <c r="T28" s="42"/>
      <c r="U28" s="42"/>
      <c r="V28" s="42"/>
      <c r="W28" s="42"/>
    </row>
    <row r="29" spans="2:23" ht="24.15" customHeight="1">
      <c r="B29" s="599" t="s">
        <v>261</v>
      </c>
      <c r="C29" s="599"/>
      <c r="D29" s="46" t="s">
        <v>257</v>
      </c>
      <c r="E29" s="46" t="s">
        <v>257</v>
      </c>
      <c r="F29" s="46" t="s">
        <v>257</v>
      </c>
      <c r="G29" s="46" t="s">
        <v>257</v>
      </c>
      <c r="H29" s="46" t="s">
        <v>257</v>
      </c>
      <c r="I29" s="47"/>
      <c r="J29" s="47"/>
      <c r="K29" s="47"/>
      <c r="L29" s="46" t="s">
        <v>257</v>
      </c>
      <c r="M29" s="46" t="s">
        <v>257</v>
      </c>
      <c r="N29" s="46" t="s">
        <v>257</v>
      </c>
      <c r="O29" s="46" t="s">
        <v>257</v>
      </c>
      <c r="P29" s="46" t="s">
        <v>257</v>
      </c>
      <c r="Q29" s="47"/>
      <c r="R29" s="42"/>
      <c r="S29" s="42"/>
      <c r="T29" s="42"/>
      <c r="U29" s="42"/>
      <c r="V29" s="42"/>
      <c r="W29" s="42"/>
    </row>
    <row r="30" spans="2:23" ht="24.15" customHeight="1">
      <c r="B30" s="600" t="s">
        <v>16</v>
      </c>
      <c r="C30" s="600"/>
      <c r="D30" s="49"/>
      <c r="E30" s="49"/>
      <c r="F30" s="48" t="s">
        <v>257</v>
      </c>
      <c r="G30" s="48" t="s">
        <v>257</v>
      </c>
      <c r="H30" s="48" t="s">
        <v>257</v>
      </c>
      <c r="I30" s="48" t="s">
        <v>257</v>
      </c>
      <c r="J30" s="48" t="s">
        <v>257</v>
      </c>
      <c r="K30" s="49"/>
      <c r="L30" s="49"/>
      <c r="M30" s="49"/>
      <c r="N30" s="48" t="s">
        <v>257</v>
      </c>
      <c r="O30" s="48" t="s">
        <v>257</v>
      </c>
      <c r="P30" s="48" t="s">
        <v>257</v>
      </c>
      <c r="Q30" s="48" t="s">
        <v>257</v>
      </c>
      <c r="R30" s="42"/>
      <c r="S30" s="42"/>
      <c r="T30" s="42"/>
      <c r="U30" s="42"/>
      <c r="V30" s="42"/>
      <c r="W30" s="42"/>
    </row>
    <row r="31" spans="2:23" ht="24.15" customHeight="1">
      <c r="B31" s="599" t="s">
        <v>17</v>
      </c>
      <c r="C31" s="599"/>
      <c r="D31" s="47"/>
      <c r="E31" s="47"/>
      <c r="F31" s="46" t="s">
        <v>257</v>
      </c>
      <c r="G31" s="46" t="s">
        <v>257</v>
      </c>
      <c r="H31" s="46" t="s">
        <v>257</v>
      </c>
      <c r="I31" s="46" t="s">
        <v>257</v>
      </c>
      <c r="J31" s="46" t="s">
        <v>257</v>
      </c>
      <c r="K31" s="47"/>
      <c r="L31" s="47"/>
      <c r="M31" s="47"/>
      <c r="N31" s="46" t="s">
        <v>257</v>
      </c>
      <c r="O31" s="46" t="s">
        <v>257</v>
      </c>
      <c r="P31" s="46" t="s">
        <v>257</v>
      </c>
      <c r="Q31" s="46" t="s">
        <v>257</v>
      </c>
      <c r="R31" s="42"/>
      <c r="S31" s="42"/>
      <c r="T31" s="42"/>
      <c r="U31" s="42"/>
      <c r="V31" s="42"/>
      <c r="W31" s="42"/>
    </row>
    <row r="32" spans="2:23" ht="24.15" customHeight="1">
      <c r="B32" s="600" t="s">
        <v>262</v>
      </c>
      <c r="C32" s="600"/>
      <c r="D32" s="49"/>
      <c r="E32" s="49"/>
      <c r="F32" s="48" t="s">
        <v>257</v>
      </c>
      <c r="G32" s="48" t="s">
        <v>257</v>
      </c>
      <c r="H32" s="48" t="s">
        <v>257</v>
      </c>
      <c r="I32" s="48" t="s">
        <v>257</v>
      </c>
      <c r="J32" s="50" t="s">
        <v>263</v>
      </c>
      <c r="K32" s="49"/>
      <c r="L32" s="49"/>
      <c r="M32" s="49"/>
      <c r="N32" s="48" t="s">
        <v>257</v>
      </c>
      <c r="O32" s="48" t="s">
        <v>257</v>
      </c>
      <c r="P32" s="48" t="s">
        <v>257</v>
      </c>
      <c r="Q32" s="48" t="s">
        <v>257</v>
      </c>
      <c r="R32" s="42"/>
      <c r="S32" s="42"/>
      <c r="T32" s="42"/>
      <c r="U32" s="42"/>
      <c r="V32" s="42"/>
      <c r="W32" s="42"/>
    </row>
    <row r="33" spans="2:23" ht="24.15" customHeight="1">
      <c r="B33" s="599" t="s">
        <v>264</v>
      </c>
      <c r="C33" s="599"/>
      <c r="D33" s="47"/>
      <c r="E33" s="47"/>
      <c r="F33" s="46" t="s">
        <v>257</v>
      </c>
      <c r="G33" s="46" t="s">
        <v>257</v>
      </c>
      <c r="H33" s="46" t="s">
        <v>257</v>
      </c>
      <c r="I33" s="46" t="s">
        <v>257</v>
      </c>
      <c r="J33" s="46" t="s">
        <v>257</v>
      </c>
      <c r="K33" s="46" t="s">
        <v>257</v>
      </c>
      <c r="L33" s="47"/>
      <c r="M33" s="47"/>
      <c r="N33" s="46" t="s">
        <v>257</v>
      </c>
      <c r="O33" s="46" t="s">
        <v>257</v>
      </c>
      <c r="P33" s="46" t="s">
        <v>257</v>
      </c>
      <c r="Q33" s="46" t="s">
        <v>257</v>
      </c>
      <c r="R33" s="42"/>
      <c r="S33" s="42"/>
      <c r="T33" s="42"/>
      <c r="U33" s="42"/>
      <c r="V33" s="42"/>
      <c r="W33" s="42"/>
    </row>
    <row r="34" spans="2:23" ht="24.15" customHeight="1">
      <c r="B34" s="600" t="s">
        <v>265</v>
      </c>
      <c r="C34" s="600"/>
      <c r="D34" s="49"/>
      <c r="E34" s="49"/>
      <c r="F34" s="48" t="s">
        <v>257</v>
      </c>
      <c r="G34" s="48" t="s">
        <v>257</v>
      </c>
      <c r="H34" s="48" t="s">
        <v>257</v>
      </c>
      <c r="I34" s="48" t="s">
        <v>257</v>
      </c>
      <c r="J34" s="48" t="s">
        <v>257</v>
      </c>
      <c r="K34" s="48" t="s">
        <v>257</v>
      </c>
      <c r="L34" s="49"/>
      <c r="M34" s="49"/>
      <c r="N34" s="48" t="s">
        <v>257</v>
      </c>
      <c r="O34" s="48" t="s">
        <v>257</v>
      </c>
      <c r="P34" s="48" t="s">
        <v>257</v>
      </c>
      <c r="Q34" s="48" t="s">
        <v>257</v>
      </c>
      <c r="R34" s="42"/>
      <c r="S34" s="42"/>
      <c r="T34" s="42"/>
      <c r="U34" s="42"/>
      <c r="V34" s="42"/>
      <c r="W34" s="42"/>
    </row>
    <row r="35" spans="2:23" ht="24.15" customHeight="1">
      <c r="B35" s="599" t="s">
        <v>18</v>
      </c>
      <c r="C35" s="599"/>
      <c r="D35" s="47"/>
      <c r="E35" s="47"/>
      <c r="F35" s="46" t="s">
        <v>257</v>
      </c>
      <c r="G35" s="46" t="s">
        <v>257</v>
      </c>
      <c r="H35" s="46" t="s">
        <v>257</v>
      </c>
      <c r="I35" s="46" t="s">
        <v>257</v>
      </c>
      <c r="J35" s="46" t="s">
        <v>257</v>
      </c>
      <c r="K35" s="46" t="s">
        <v>257</v>
      </c>
      <c r="L35" s="47"/>
      <c r="M35" s="47"/>
      <c r="N35" s="46" t="s">
        <v>257</v>
      </c>
      <c r="O35" s="46" t="s">
        <v>257</v>
      </c>
      <c r="P35" s="46" t="s">
        <v>257</v>
      </c>
      <c r="Q35" s="46" t="s">
        <v>257</v>
      </c>
      <c r="R35" s="42"/>
      <c r="S35" s="42"/>
      <c r="T35" s="42"/>
      <c r="U35" s="42"/>
      <c r="V35" s="42"/>
      <c r="W35" s="42"/>
    </row>
    <row r="36" spans="2:23" ht="24.15" customHeight="1">
      <c r="B36" s="600" t="s">
        <v>19</v>
      </c>
      <c r="C36" s="600"/>
      <c r="D36" s="49"/>
      <c r="E36" s="49"/>
      <c r="F36" s="48" t="s">
        <v>257</v>
      </c>
      <c r="G36" s="48" t="s">
        <v>257</v>
      </c>
      <c r="H36" s="48" t="s">
        <v>257</v>
      </c>
      <c r="I36" s="48" t="s">
        <v>257</v>
      </c>
      <c r="J36" s="48" t="s">
        <v>257</v>
      </c>
      <c r="K36" s="48" t="s">
        <v>257</v>
      </c>
      <c r="L36" s="49"/>
      <c r="M36" s="49"/>
      <c r="N36" s="48" t="s">
        <v>257</v>
      </c>
      <c r="O36" s="48" t="s">
        <v>257</v>
      </c>
      <c r="P36" s="48" t="s">
        <v>257</v>
      </c>
      <c r="Q36" s="48" t="s">
        <v>257</v>
      </c>
      <c r="R36" s="42"/>
      <c r="S36" s="42"/>
      <c r="T36" s="42"/>
      <c r="U36" s="42"/>
      <c r="V36" s="42"/>
      <c r="W36" s="42"/>
    </row>
    <row r="37" spans="2:23" ht="24.15" customHeight="1">
      <c r="B37" s="599" t="s">
        <v>20</v>
      </c>
      <c r="C37" s="599"/>
      <c r="D37" s="47"/>
      <c r="E37" s="47"/>
      <c r="F37" s="47"/>
      <c r="G37" s="47"/>
      <c r="H37" s="47"/>
      <c r="I37" s="46" t="s">
        <v>257</v>
      </c>
      <c r="J37" s="46" t="s">
        <v>257</v>
      </c>
      <c r="K37" s="46" t="s">
        <v>257</v>
      </c>
      <c r="L37" s="47"/>
      <c r="M37" s="47"/>
      <c r="N37" s="47"/>
      <c r="O37" s="47"/>
      <c r="P37" s="47"/>
      <c r="Q37" s="46" t="s">
        <v>257</v>
      </c>
      <c r="R37" s="42"/>
      <c r="S37" s="42"/>
      <c r="T37" s="42"/>
      <c r="U37" s="42"/>
      <c r="V37" s="42"/>
      <c r="W37" s="42"/>
    </row>
    <row r="38" spans="2:23" ht="24.15" customHeight="1">
      <c r="B38" s="602"/>
      <c r="C38" s="60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2:23" ht="24.15" customHeight="1">
      <c r="B39" s="602"/>
      <c r="C39" s="60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2:23" ht="24.15" customHeight="1">
      <c r="B40" s="601" t="s">
        <v>244</v>
      </c>
      <c r="C40" s="601"/>
      <c r="D40" s="601" t="s">
        <v>245</v>
      </c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</row>
    <row r="41" spans="2:23" ht="24.15" customHeight="1">
      <c r="B41" s="601"/>
      <c r="C41" s="601"/>
      <c r="D41" s="41" t="s">
        <v>266</v>
      </c>
      <c r="E41" s="41" t="s">
        <v>267</v>
      </c>
      <c r="F41" s="41" t="s">
        <v>268</v>
      </c>
      <c r="G41" s="41" t="s">
        <v>269</v>
      </c>
      <c r="H41" s="41" t="s">
        <v>270</v>
      </c>
      <c r="I41" s="41" t="s">
        <v>271</v>
      </c>
      <c r="J41" s="41" t="s">
        <v>272</v>
      </c>
      <c r="K41" s="41" t="s">
        <v>273</v>
      </c>
      <c r="L41" s="41" t="s">
        <v>274</v>
      </c>
      <c r="M41" s="41" t="s">
        <v>275</v>
      </c>
      <c r="N41" s="41" t="s">
        <v>276</v>
      </c>
      <c r="O41" s="41" t="s">
        <v>277</v>
      </c>
      <c r="P41" s="41" t="s">
        <v>278</v>
      </c>
      <c r="Q41" s="41" t="s">
        <v>279</v>
      </c>
      <c r="R41" s="41" t="s">
        <v>280</v>
      </c>
      <c r="S41" s="41" t="s">
        <v>281</v>
      </c>
      <c r="T41" s="41" t="s">
        <v>282</v>
      </c>
      <c r="U41" s="41" t="s">
        <v>283</v>
      </c>
      <c r="V41" s="41" t="s">
        <v>284</v>
      </c>
      <c r="W41" s="41" t="s">
        <v>285</v>
      </c>
    </row>
    <row r="42" spans="2:23" ht="24.15" customHeight="1">
      <c r="B42" s="601"/>
      <c r="C42" s="601"/>
      <c r="D42" s="43" t="s">
        <v>286</v>
      </c>
      <c r="E42" s="43" t="s">
        <v>287</v>
      </c>
      <c r="F42" s="43" t="s">
        <v>248</v>
      </c>
      <c r="G42" s="43" t="s">
        <v>288</v>
      </c>
      <c r="H42" s="43"/>
      <c r="I42" s="43" t="s">
        <v>249</v>
      </c>
      <c r="J42" s="43" t="s">
        <v>289</v>
      </c>
      <c r="K42" s="43" t="s">
        <v>250</v>
      </c>
      <c r="L42" s="45" t="s">
        <v>290</v>
      </c>
      <c r="M42" s="45" t="s">
        <v>291</v>
      </c>
      <c r="N42" s="45" t="s">
        <v>252</v>
      </c>
      <c r="O42" s="45" t="s">
        <v>292</v>
      </c>
      <c r="P42" s="43" t="s">
        <v>253</v>
      </c>
      <c r="Q42" s="45" t="s">
        <v>293</v>
      </c>
      <c r="R42" s="45" t="s">
        <v>294</v>
      </c>
      <c r="S42" s="45" t="s">
        <v>295</v>
      </c>
      <c r="T42" s="43" t="s">
        <v>255</v>
      </c>
      <c r="U42" s="45" t="s">
        <v>296</v>
      </c>
      <c r="V42" s="43" t="s">
        <v>297</v>
      </c>
      <c r="W42" s="43" t="s">
        <v>298</v>
      </c>
    </row>
    <row r="43" spans="2:23" ht="24.15" customHeight="1">
      <c r="B43" s="599" t="s">
        <v>11</v>
      </c>
      <c r="C43" s="599"/>
      <c r="D43" s="46" t="s">
        <v>257</v>
      </c>
      <c r="E43" s="46" t="s">
        <v>257</v>
      </c>
      <c r="F43" s="46" t="s">
        <v>257</v>
      </c>
      <c r="G43" s="46" t="s">
        <v>257</v>
      </c>
      <c r="H43" s="46" t="s">
        <v>257</v>
      </c>
      <c r="I43" s="46" t="s">
        <v>257</v>
      </c>
      <c r="J43" s="46" t="s">
        <v>257</v>
      </c>
      <c r="K43" s="47"/>
      <c r="L43" s="46"/>
      <c r="M43" s="46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2:23" ht="24.15" customHeight="1">
      <c r="B44" s="600" t="s">
        <v>12</v>
      </c>
      <c r="C44" s="600"/>
      <c r="D44" s="48" t="s">
        <v>257</v>
      </c>
      <c r="E44" s="48" t="s">
        <v>257</v>
      </c>
      <c r="F44" s="48" t="s">
        <v>257</v>
      </c>
      <c r="G44" s="48" t="s">
        <v>257</v>
      </c>
      <c r="H44" s="48" t="s">
        <v>257</v>
      </c>
      <c r="I44" s="48" t="s">
        <v>257</v>
      </c>
      <c r="J44" s="48" t="s">
        <v>257</v>
      </c>
      <c r="K44" s="49"/>
      <c r="L44" s="48"/>
      <c r="M44" s="48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2:23" ht="24.15" customHeight="1">
      <c r="B45" s="599" t="s">
        <v>258</v>
      </c>
      <c r="C45" s="599"/>
      <c r="D45" s="46" t="s">
        <v>257</v>
      </c>
      <c r="E45" s="46" t="s">
        <v>257</v>
      </c>
      <c r="F45" s="46" t="s">
        <v>257</v>
      </c>
      <c r="G45" s="46" t="s">
        <v>257</v>
      </c>
      <c r="H45" s="46" t="s">
        <v>257</v>
      </c>
      <c r="I45" s="46" t="s">
        <v>257</v>
      </c>
      <c r="J45" s="46" t="s">
        <v>257</v>
      </c>
      <c r="K45" s="47"/>
      <c r="L45" s="46"/>
      <c r="M45" s="46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2:23" ht="24.15" customHeight="1">
      <c r="B46" s="600" t="s">
        <v>13</v>
      </c>
      <c r="C46" s="600"/>
      <c r="D46" s="48" t="s">
        <v>257</v>
      </c>
      <c r="E46" s="48" t="s">
        <v>257</v>
      </c>
      <c r="F46" s="48" t="s">
        <v>257</v>
      </c>
      <c r="G46" s="48" t="s">
        <v>257</v>
      </c>
      <c r="H46" s="48" t="s">
        <v>257</v>
      </c>
      <c r="I46" s="48" t="s">
        <v>257</v>
      </c>
      <c r="J46" s="48" t="s">
        <v>257</v>
      </c>
      <c r="K46" s="48" t="s">
        <v>257</v>
      </c>
      <c r="L46" s="48" t="s">
        <v>257</v>
      </c>
      <c r="M46" s="48" t="s">
        <v>257</v>
      </c>
      <c r="N46" s="48" t="s">
        <v>257</v>
      </c>
      <c r="O46" s="48" t="s">
        <v>257</v>
      </c>
      <c r="P46" s="49"/>
      <c r="Q46" s="49"/>
      <c r="R46" s="49"/>
      <c r="S46" s="49"/>
      <c r="T46" s="49"/>
      <c r="U46" s="49"/>
      <c r="V46" s="49"/>
      <c r="W46" s="49"/>
    </row>
    <row r="47" spans="2:23" ht="24.15" customHeight="1">
      <c r="B47" s="599" t="s">
        <v>260</v>
      </c>
      <c r="C47" s="599"/>
      <c r="D47" s="46" t="s">
        <v>257</v>
      </c>
      <c r="E47" s="46" t="s">
        <v>257</v>
      </c>
      <c r="F47" s="46" t="s">
        <v>257</v>
      </c>
      <c r="G47" s="46" t="s">
        <v>257</v>
      </c>
      <c r="H47" s="46" t="s">
        <v>257</v>
      </c>
      <c r="I47" s="46" t="s">
        <v>257</v>
      </c>
      <c r="J47" s="46" t="s">
        <v>257</v>
      </c>
      <c r="K47" s="46" t="s">
        <v>257</v>
      </c>
      <c r="L47" s="46" t="s">
        <v>257</v>
      </c>
      <c r="M47" s="46"/>
      <c r="N47" s="46"/>
      <c r="O47" s="47"/>
      <c r="P47" s="47"/>
      <c r="Q47" s="47"/>
      <c r="R47" s="47"/>
      <c r="S47" s="47"/>
      <c r="T47" s="47"/>
      <c r="U47" s="47"/>
      <c r="V47" s="47"/>
      <c r="W47" s="47"/>
    </row>
    <row r="48" spans="2:23" ht="24.15" customHeight="1">
      <c r="B48" s="600" t="s">
        <v>14</v>
      </c>
      <c r="C48" s="600"/>
      <c r="D48" s="48" t="s">
        <v>257</v>
      </c>
      <c r="E48" s="48" t="s">
        <v>257</v>
      </c>
      <c r="F48" s="48" t="s">
        <v>257</v>
      </c>
      <c r="G48" s="48" t="s">
        <v>257</v>
      </c>
      <c r="H48" s="48" t="s">
        <v>257</v>
      </c>
      <c r="I48" s="48" t="s">
        <v>257</v>
      </c>
      <c r="J48" s="48" t="s">
        <v>257</v>
      </c>
      <c r="K48" s="48" t="s">
        <v>257</v>
      </c>
      <c r="L48" s="48" t="s">
        <v>257</v>
      </c>
      <c r="M48" s="48" t="s">
        <v>257</v>
      </c>
      <c r="N48" s="48" t="s">
        <v>257</v>
      </c>
      <c r="O48" s="48" t="s">
        <v>257</v>
      </c>
      <c r="P48" s="49"/>
      <c r="Q48" s="49"/>
      <c r="R48" s="49"/>
      <c r="S48" s="49"/>
      <c r="T48" s="49"/>
      <c r="U48" s="49"/>
      <c r="V48" s="49"/>
      <c r="W48" s="49"/>
    </row>
    <row r="49" spans="2:23" ht="24.15" customHeight="1">
      <c r="B49" s="599" t="s">
        <v>15</v>
      </c>
      <c r="C49" s="599"/>
      <c r="D49" s="46" t="s">
        <v>257</v>
      </c>
      <c r="E49" s="46" t="s">
        <v>257</v>
      </c>
      <c r="F49" s="46" t="s">
        <v>257</v>
      </c>
      <c r="G49" s="46" t="s">
        <v>257</v>
      </c>
      <c r="H49" s="46" t="s">
        <v>257</v>
      </c>
      <c r="I49" s="46" t="s">
        <v>257</v>
      </c>
      <c r="J49" s="46" t="s">
        <v>257</v>
      </c>
      <c r="K49" s="46" t="s">
        <v>257</v>
      </c>
      <c r="L49" s="46" t="s">
        <v>257</v>
      </c>
      <c r="M49" s="46" t="s">
        <v>257</v>
      </c>
      <c r="N49" s="46" t="s">
        <v>257</v>
      </c>
      <c r="O49" s="46" t="s">
        <v>257</v>
      </c>
      <c r="P49" s="47"/>
      <c r="Q49" s="47"/>
      <c r="R49" s="47"/>
      <c r="S49" s="47"/>
      <c r="T49" s="47"/>
      <c r="U49" s="47"/>
      <c r="V49" s="47"/>
      <c r="W49" s="47"/>
    </row>
    <row r="50" spans="2:23" ht="24.15" customHeight="1">
      <c r="B50" s="600" t="s">
        <v>134</v>
      </c>
      <c r="C50" s="600"/>
      <c r="D50" s="48" t="s">
        <v>257</v>
      </c>
      <c r="E50" s="48" t="s">
        <v>257</v>
      </c>
      <c r="F50" s="48" t="s">
        <v>257</v>
      </c>
      <c r="G50" s="48" t="s">
        <v>257</v>
      </c>
      <c r="H50" s="48" t="s">
        <v>257</v>
      </c>
      <c r="I50" s="48" t="s">
        <v>257</v>
      </c>
      <c r="J50" s="48" t="s">
        <v>257</v>
      </c>
      <c r="K50" s="48" t="s">
        <v>257</v>
      </c>
      <c r="L50" s="48" t="s">
        <v>257</v>
      </c>
      <c r="M50" s="48" t="s">
        <v>257</v>
      </c>
      <c r="N50" s="48" t="s">
        <v>257</v>
      </c>
      <c r="O50" s="48" t="s">
        <v>257</v>
      </c>
      <c r="P50" s="48"/>
      <c r="Q50" s="49"/>
      <c r="R50" s="49"/>
      <c r="S50" s="49"/>
      <c r="T50" s="49"/>
      <c r="U50" s="49"/>
      <c r="V50" s="49"/>
      <c r="W50" s="49"/>
    </row>
    <row r="51" spans="2:23" ht="24.15" customHeight="1">
      <c r="B51" s="599" t="s">
        <v>261</v>
      </c>
      <c r="C51" s="599"/>
      <c r="D51" s="46" t="s">
        <v>257</v>
      </c>
      <c r="E51" s="46" t="s">
        <v>257</v>
      </c>
      <c r="F51" s="46" t="s">
        <v>257</v>
      </c>
      <c r="G51" s="46" t="s">
        <v>257</v>
      </c>
      <c r="H51" s="46" t="s">
        <v>257</v>
      </c>
      <c r="I51" s="46" t="s">
        <v>257</v>
      </c>
      <c r="J51" s="46" t="s">
        <v>257</v>
      </c>
      <c r="K51" s="46" t="s">
        <v>257</v>
      </c>
      <c r="L51" s="46" t="s">
        <v>257</v>
      </c>
      <c r="M51" s="46" t="s">
        <v>257</v>
      </c>
      <c r="N51" s="46" t="s">
        <v>257</v>
      </c>
      <c r="O51" s="46" t="s">
        <v>257</v>
      </c>
      <c r="P51" s="46"/>
      <c r="Q51" s="47"/>
      <c r="R51" s="47"/>
      <c r="S51" s="47"/>
      <c r="T51" s="47"/>
      <c r="U51" s="47"/>
      <c r="V51" s="47"/>
      <c r="W51" s="47"/>
    </row>
    <row r="52" spans="2:23" ht="24.15" customHeight="1">
      <c r="B52" s="600" t="s">
        <v>16</v>
      </c>
      <c r="C52" s="600"/>
      <c r="D52" s="49"/>
      <c r="E52" s="49"/>
      <c r="F52" s="48"/>
      <c r="G52" s="48"/>
      <c r="H52" s="48"/>
      <c r="I52" s="48"/>
      <c r="J52" s="48" t="s">
        <v>257</v>
      </c>
      <c r="K52" s="48" t="s">
        <v>257</v>
      </c>
      <c r="L52" s="48" t="s">
        <v>257</v>
      </c>
      <c r="M52" s="48" t="s">
        <v>257</v>
      </c>
      <c r="N52" s="48" t="s">
        <v>257</v>
      </c>
      <c r="O52" s="48" t="s">
        <v>257</v>
      </c>
      <c r="P52" s="48" t="s">
        <v>257</v>
      </c>
      <c r="Q52" s="48" t="s">
        <v>257</v>
      </c>
      <c r="R52" s="48" t="s">
        <v>257</v>
      </c>
      <c r="S52" s="48" t="s">
        <v>257</v>
      </c>
      <c r="T52" s="48"/>
      <c r="U52" s="48"/>
      <c r="V52" s="48"/>
      <c r="W52" s="48"/>
    </row>
    <row r="53" spans="2:23" ht="24.15" customHeight="1">
      <c r="B53" s="599" t="s">
        <v>17</v>
      </c>
      <c r="C53" s="599"/>
      <c r="D53" s="47"/>
      <c r="E53" s="47"/>
      <c r="F53" s="46"/>
      <c r="G53" s="46"/>
      <c r="H53" s="46"/>
      <c r="I53" s="46"/>
      <c r="J53" s="46" t="s">
        <v>257</v>
      </c>
      <c r="K53" s="46" t="s">
        <v>257</v>
      </c>
      <c r="L53" s="46" t="s">
        <v>257</v>
      </c>
      <c r="M53" s="46" t="s">
        <v>257</v>
      </c>
      <c r="N53" s="46" t="s">
        <v>257</v>
      </c>
      <c r="O53" s="46" t="s">
        <v>257</v>
      </c>
      <c r="P53" s="46" t="s">
        <v>257</v>
      </c>
      <c r="Q53" s="46" t="s">
        <v>257</v>
      </c>
      <c r="R53" s="46" t="s">
        <v>257</v>
      </c>
      <c r="S53" s="46" t="s">
        <v>257</v>
      </c>
      <c r="T53" s="46"/>
      <c r="U53" s="46"/>
      <c r="V53" s="46"/>
      <c r="W53" s="46"/>
    </row>
    <row r="54" spans="2:23" ht="24.15" customHeight="1">
      <c r="B54" s="600" t="s">
        <v>262</v>
      </c>
      <c r="C54" s="600"/>
      <c r="D54" s="49"/>
      <c r="E54" s="49"/>
      <c r="F54" s="48"/>
      <c r="G54" s="48"/>
      <c r="H54" s="48"/>
      <c r="I54" s="48"/>
      <c r="J54" s="48" t="s">
        <v>257</v>
      </c>
      <c r="K54" s="48" t="s">
        <v>257</v>
      </c>
      <c r="L54" s="48" t="s">
        <v>257</v>
      </c>
      <c r="M54" s="48" t="s">
        <v>257</v>
      </c>
      <c r="N54" s="48" t="s">
        <v>257</v>
      </c>
      <c r="O54" s="48" t="s">
        <v>257</v>
      </c>
      <c r="P54" s="48" t="s">
        <v>257</v>
      </c>
      <c r="Q54" s="48" t="s">
        <v>257</v>
      </c>
      <c r="R54" s="48" t="s">
        <v>257</v>
      </c>
      <c r="S54" s="48" t="s">
        <v>257</v>
      </c>
      <c r="T54" s="48"/>
      <c r="U54" s="48"/>
      <c r="V54" s="48"/>
      <c r="W54" s="48"/>
    </row>
    <row r="55" spans="2:23" ht="24.15" customHeight="1">
      <c r="B55" s="599" t="s">
        <v>264</v>
      </c>
      <c r="C55" s="599"/>
      <c r="D55" s="47"/>
      <c r="E55" s="47"/>
      <c r="F55" s="46"/>
      <c r="G55" s="46"/>
      <c r="H55" s="46"/>
      <c r="I55" s="46"/>
      <c r="J55" s="46" t="s">
        <v>257</v>
      </c>
      <c r="K55" s="46" t="s">
        <v>257</v>
      </c>
      <c r="L55" s="46" t="s">
        <v>257</v>
      </c>
      <c r="M55" s="46" t="s">
        <v>257</v>
      </c>
      <c r="N55" s="46" t="s">
        <v>257</v>
      </c>
      <c r="O55" s="46" t="s">
        <v>257</v>
      </c>
      <c r="P55" s="46" t="s">
        <v>257</v>
      </c>
      <c r="Q55" s="46" t="s">
        <v>257</v>
      </c>
      <c r="R55" s="46" t="s">
        <v>257</v>
      </c>
      <c r="S55" s="46" t="s">
        <v>257</v>
      </c>
      <c r="T55" s="46" t="s">
        <v>257</v>
      </c>
      <c r="U55" s="46" t="s">
        <v>257</v>
      </c>
      <c r="V55" s="46" t="s">
        <v>257</v>
      </c>
      <c r="W55" s="46"/>
    </row>
    <row r="56" spans="2:23" ht="24.15" customHeight="1">
      <c r="B56" s="600" t="s">
        <v>265</v>
      </c>
      <c r="C56" s="600"/>
      <c r="D56" s="49"/>
      <c r="E56" s="49"/>
      <c r="F56" s="48"/>
      <c r="G56" s="48"/>
      <c r="H56" s="48"/>
      <c r="I56" s="48"/>
      <c r="J56" s="48" t="s">
        <v>257</v>
      </c>
      <c r="K56" s="48" t="s">
        <v>257</v>
      </c>
      <c r="L56" s="48" t="s">
        <v>257</v>
      </c>
      <c r="M56" s="48" t="s">
        <v>257</v>
      </c>
      <c r="N56" s="48" t="s">
        <v>257</v>
      </c>
      <c r="O56" s="48" t="s">
        <v>257</v>
      </c>
      <c r="P56" s="48" t="s">
        <v>257</v>
      </c>
      <c r="Q56" s="48" t="s">
        <v>257</v>
      </c>
      <c r="R56" s="48" t="s">
        <v>257</v>
      </c>
      <c r="S56" s="48" t="s">
        <v>257</v>
      </c>
      <c r="T56" s="48" t="s">
        <v>257</v>
      </c>
      <c r="U56" s="48" t="s">
        <v>257</v>
      </c>
      <c r="V56" s="48" t="s">
        <v>257</v>
      </c>
      <c r="W56" s="48"/>
    </row>
    <row r="57" spans="2:23" ht="24.15" customHeight="1">
      <c r="B57" s="599" t="s">
        <v>18</v>
      </c>
      <c r="C57" s="599"/>
      <c r="D57" s="47"/>
      <c r="E57" s="47"/>
      <c r="F57" s="46"/>
      <c r="G57" s="46"/>
      <c r="H57" s="46"/>
      <c r="I57" s="46"/>
      <c r="J57" s="46" t="s">
        <v>257</v>
      </c>
      <c r="K57" s="46" t="s">
        <v>257</v>
      </c>
      <c r="L57" s="46" t="s">
        <v>257</v>
      </c>
      <c r="M57" s="46" t="s">
        <v>257</v>
      </c>
      <c r="N57" s="46" t="s">
        <v>257</v>
      </c>
      <c r="O57" s="46" t="s">
        <v>257</v>
      </c>
      <c r="P57" s="46" t="s">
        <v>257</v>
      </c>
      <c r="Q57" s="46" t="s">
        <v>257</v>
      </c>
      <c r="R57" s="46" t="s">
        <v>257</v>
      </c>
      <c r="S57" s="46" t="s">
        <v>257</v>
      </c>
      <c r="T57" s="46" t="s">
        <v>257</v>
      </c>
      <c r="U57" s="46" t="s">
        <v>257</v>
      </c>
      <c r="V57" s="46" t="s">
        <v>257</v>
      </c>
      <c r="W57" s="46"/>
    </row>
    <row r="58" spans="2:23" ht="24.15" customHeight="1">
      <c r="B58" s="600" t="s">
        <v>19</v>
      </c>
      <c r="C58" s="600"/>
      <c r="D58" s="49"/>
      <c r="E58" s="49"/>
      <c r="F58" s="48"/>
      <c r="G58" s="48"/>
      <c r="H58" s="48"/>
      <c r="I58" s="48"/>
      <c r="J58" s="48" t="s">
        <v>257</v>
      </c>
      <c r="K58" s="48" t="s">
        <v>257</v>
      </c>
      <c r="L58" s="48" t="s">
        <v>257</v>
      </c>
      <c r="M58" s="48" t="s">
        <v>257</v>
      </c>
      <c r="N58" s="48" t="s">
        <v>257</v>
      </c>
      <c r="O58" s="48" t="s">
        <v>257</v>
      </c>
      <c r="P58" s="48" t="s">
        <v>257</v>
      </c>
      <c r="Q58" s="48" t="s">
        <v>257</v>
      </c>
      <c r="R58" s="48" t="s">
        <v>257</v>
      </c>
      <c r="S58" s="48" t="s">
        <v>257</v>
      </c>
      <c r="T58" s="48" t="s">
        <v>257</v>
      </c>
      <c r="U58" s="48" t="s">
        <v>257</v>
      </c>
      <c r="V58" s="48"/>
      <c r="W58" s="48"/>
    </row>
    <row r="59" spans="2:23" ht="24.15" customHeight="1">
      <c r="B59" s="599" t="s">
        <v>20</v>
      </c>
      <c r="C59" s="599"/>
      <c r="D59" s="47"/>
      <c r="E59" s="47"/>
      <c r="F59" s="47"/>
      <c r="G59" s="47"/>
      <c r="H59" s="47"/>
      <c r="I59" s="46"/>
      <c r="J59" s="46"/>
      <c r="K59" s="46"/>
      <c r="L59" s="47"/>
      <c r="M59" s="47"/>
      <c r="N59" s="47"/>
      <c r="O59" s="47"/>
      <c r="P59" s="46" t="s">
        <v>257</v>
      </c>
      <c r="Q59" s="46" t="s">
        <v>257</v>
      </c>
      <c r="R59" s="46" t="s">
        <v>257</v>
      </c>
      <c r="S59" s="46" t="s">
        <v>257</v>
      </c>
      <c r="T59" s="46" t="s">
        <v>257</v>
      </c>
      <c r="U59" s="46" t="s">
        <v>257</v>
      </c>
      <c r="V59" s="46" t="s">
        <v>257</v>
      </c>
      <c r="W59" s="46" t="s">
        <v>257</v>
      </c>
    </row>
    <row r="60" spans="2:23" ht="24.1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23" ht="24.15" customHeight="1">
      <c r="B61" s="51" t="s">
        <v>299</v>
      </c>
      <c r="C61" s="52" t="s">
        <v>300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spans="2:23" ht="24.1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23" ht="24.15" customHeight="1">
      <c r="B63" s="51" t="s">
        <v>301</v>
      </c>
      <c r="C63" s="52" t="s">
        <v>302</v>
      </c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spans="2:23" ht="24.1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 ht="24.15" customHeight="1">
      <c r="B65" s="5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 ht="24.15" customHeight="1">
      <c r="B66" s="52" t="s">
        <v>303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ht="24.1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 ht="24.15" customHeight="1">
      <c r="B68" s="596"/>
      <c r="C68" s="596"/>
      <c r="D68" s="2"/>
      <c r="E68" s="596"/>
      <c r="F68" s="596"/>
      <c r="G68" s="2"/>
      <c r="H68" s="596"/>
      <c r="I68" s="596"/>
      <c r="J68" s="2"/>
      <c r="K68" s="596"/>
      <c r="L68" s="596"/>
      <c r="M68" s="2"/>
      <c r="N68" s="596"/>
      <c r="O68" s="596"/>
      <c r="P68" s="2"/>
      <c r="Q68" s="2"/>
      <c r="R68" s="2"/>
    </row>
    <row r="69" spans="2:18" ht="24.15" customHeight="1">
      <c r="B69" s="596"/>
      <c r="C69" s="596"/>
      <c r="D69" s="2"/>
      <c r="E69" s="596"/>
      <c r="F69" s="596"/>
      <c r="G69" s="2"/>
      <c r="H69" s="596"/>
      <c r="I69" s="596"/>
      <c r="J69" s="2"/>
      <c r="K69" s="596"/>
      <c r="L69" s="596"/>
      <c r="M69" s="2"/>
      <c r="N69" s="596"/>
      <c r="O69" s="596"/>
      <c r="P69" s="2"/>
      <c r="Q69" s="2"/>
      <c r="R69" s="2"/>
    </row>
    <row r="70" spans="2:18" ht="24.15" customHeight="1">
      <c r="B70" s="596"/>
      <c r="C70" s="596"/>
      <c r="D70" s="2"/>
      <c r="E70" s="596"/>
      <c r="F70" s="596"/>
      <c r="G70" s="2"/>
      <c r="H70" s="596"/>
      <c r="I70" s="596"/>
      <c r="J70" s="2"/>
      <c r="K70" s="596"/>
      <c r="L70" s="596"/>
      <c r="M70" s="2"/>
      <c r="N70" s="596"/>
      <c r="O70" s="596"/>
      <c r="P70" s="2"/>
      <c r="Q70" s="2"/>
      <c r="R70" s="2"/>
    </row>
    <row r="71" spans="2:18" ht="24.15" customHeight="1">
      <c r="B71" s="596"/>
      <c r="C71" s="596"/>
      <c r="D71" s="2"/>
      <c r="E71" s="596"/>
      <c r="F71" s="596"/>
      <c r="G71" s="2"/>
      <c r="H71" s="596"/>
      <c r="I71" s="596"/>
      <c r="J71" s="2"/>
      <c r="K71" s="596"/>
      <c r="L71" s="596"/>
      <c r="M71" s="2"/>
      <c r="N71" s="596"/>
      <c r="O71" s="596"/>
      <c r="P71" s="2"/>
      <c r="Q71" s="2"/>
      <c r="R71" s="2"/>
    </row>
    <row r="72" spans="2:18" ht="24.15" customHeight="1">
      <c r="B72" s="596"/>
      <c r="C72" s="596"/>
      <c r="D72" s="2"/>
      <c r="E72" s="596"/>
      <c r="F72" s="596"/>
      <c r="G72" s="2"/>
      <c r="H72" s="596"/>
      <c r="I72" s="596"/>
      <c r="J72" s="2"/>
      <c r="K72" s="596"/>
      <c r="L72" s="596"/>
      <c r="M72" s="2"/>
      <c r="N72" s="596"/>
      <c r="O72" s="596"/>
      <c r="P72" s="2"/>
      <c r="Q72" s="2"/>
      <c r="R72" s="2"/>
    </row>
    <row r="73" spans="2:18" ht="24.15" customHeight="1">
      <c r="B73" s="597" t="s">
        <v>24</v>
      </c>
      <c r="C73" s="597"/>
      <c r="D73" s="2"/>
      <c r="E73" s="598" t="s">
        <v>23</v>
      </c>
      <c r="F73" s="598"/>
      <c r="G73" s="2"/>
      <c r="H73" s="597" t="s">
        <v>304</v>
      </c>
      <c r="I73" s="597"/>
      <c r="J73" s="2"/>
      <c r="K73" s="597" t="s">
        <v>305</v>
      </c>
      <c r="L73" s="597"/>
      <c r="M73" s="2"/>
      <c r="N73" s="597" t="s">
        <v>25</v>
      </c>
      <c r="O73" s="597"/>
      <c r="P73" s="2"/>
      <c r="Q73" s="2"/>
      <c r="R73" s="2"/>
    </row>
    <row r="74" spans="2:18" ht="24.1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 ht="24.1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 ht="24.15" customHeight="1">
      <c r="B76" s="595" t="s">
        <v>75</v>
      </c>
      <c r="C76" s="595"/>
      <c r="D76" s="59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 ht="24.1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 ht="24.1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 ht="24.1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 ht="24.1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 ht="24.1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 ht="24.1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 ht="24.1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 ht="24.1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 ht="24.1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 ht="24.1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 ht="24.1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 ht="24.1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 ht="24.1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 ht="24.1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 ht="24.1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 ht="24.1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 ht="24.1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24.1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 ht="24.1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 ht="24.1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 ht="24.1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 ht="24.1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 ht="24.1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 ht="24.1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 ht="24.1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 ht="24.1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 ht="24.1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 ht="24.1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 ht="24.1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 ht="24.1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 ht="24.1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 ht="24.1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 ht="24.1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 ht="24.1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 ht="24.1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 ht="24.1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 ht="24.1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 ht="24.1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 ht="24.1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 ht="24.1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 ht="24.1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 ht="24.1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 ht="24.1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 ht="24.1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 ht="24.1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 ht="24.1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 ht="24.1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 ht="24.1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 s="2" customFormat="1" ht="24.15" customHeight="1"/>
    <row r="126" spans="2:18" ht="24.1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 ht="24.1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 ht="24.1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 ht="24.1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 ht="24.1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 ht="24.1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 ht="24.1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 ht="24.1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 ht="24.1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 ht="24.1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 ht="24.1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 ht="24.1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 ht="24.1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 ht="24.1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 ht="24.1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 ht="24.1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 ht="24.1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 ht="24.1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 ht="24.1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 ht="24.1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 ht="24.1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 ht="24.1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 ht="24.1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 ht="24.1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 ht="24.1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 ht="24.1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 ht="24.1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ht="24.1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2:18" ht="24.1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2:18" ht="24.1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2:18" ht="24.1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2:18" ht="24.1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2:18" ht="24.1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2:18" ht="24.1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2:18" ht="24.1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2:18" ht="24.1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ht="24.1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ht="24.1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ht="24.1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ht="24.1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ht="24.1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ht="24.1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ht="24.1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ht="24.1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ht="24.1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ht="24.1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ht="24.1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ht="24.1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24.1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24.1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24.1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24.1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24.1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24.1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24.1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24.1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24.1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24.1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24.1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24.1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24.1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24.1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24.1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24.1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24.1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2:18" ht="24.1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2:18" ht="24.1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24.1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24.1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24.1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24.1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24.1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24.1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24.1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24.1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24.1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24.1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24.1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24.1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24.15" customHeight="1">
      <c r="A205" s="5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24.1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24.1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24.1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ht="24.1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ht="24.1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ht="24.1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ht="24.1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ht="24.1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ht="24.1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ht="24.1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ht="24.1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ht="24.1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ht="24.1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ht="24.1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ht="24.1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ht="24.1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ht="24.1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ht="24.1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ht="24.1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ht="24.1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ht="24.1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ht="24.1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ht="24.1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ht="24.1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ht="24.1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ht="24.1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ht="24.1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ht="24.1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ht="24.1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ht="24.1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ht="24.1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ht="24.1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ht="24.1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ht="24.1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ht="24.1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ht="24.1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ht="24.1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ht="24.1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ht="24.1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ht="24.1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ht="24.1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ht="24.1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ht="24.1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ht="24.1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ht="24.1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ht="24.1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ht="24.1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ht="24.1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ht="24.1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ht="24.1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ht="24.1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ht="24.1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ht="24.1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ht="24.1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ht="24.1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ht="24.1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ht="24.1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ht="24.1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ht="24.1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ht="24.1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ht="24.1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ht="24.1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ht="24.1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ht="24.1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ht="24.1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ht="24.1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ht="24.1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ht="24.1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ht="24.1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ht="24.1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ht="24.1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ht="24.1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ht="24.1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ht="24.1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ht="24.1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ht="24.1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ht="24.1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ht="24.1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ht="24.1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ht="24.1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ht="24.1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ht="24.1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ht="24.1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ht="24.1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ht="24.1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ht="24.1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ht="24.1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ht="24.1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ht="24.1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ht="24.1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ht="24.1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ht="24.1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s="2" customFormat="1" ht="24.15" customHeight="1"/>
    <row r="299" spans="2:18" s="2" customFormat="1" ht="24.15" customHeight="1"/>
    <row r="300" spans="2:18" ht="24.1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ht="24.1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ht="24.1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ht="24.1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ht="24.1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ht="24.1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ht="24.1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ht="24.1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ht="24.1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ht="24.1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ht="24.1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ht="24.1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ht="24.1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ht="24.1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ht="24.1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ht="24.1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ht="24.1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ht="24.1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ht="24.1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ht="24.1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ht="24.1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ht="24.1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ht="24.1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ht="24.1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ht="24.1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ht="24.1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ht="24.1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ht="24.1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ht="24.1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ht="24.1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ht="24.1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ht="24.1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ht="24.1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ht="24.1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ht="24.1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ht="24.1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ht="24.1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ht="24.1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ht="24.1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ht="24.1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ht="24.1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ht="24.1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ht="24.1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ht="24.1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ht="24.1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ht="24.1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ht="24.1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ht="24.1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ht="24.1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ht="24.1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ht="24.1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ht="24.1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ht="24.1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ht="24.1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ht="24.1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ht="24.1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ht="24.1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ht="24.1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ht="24.1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ht="24.1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ht="24.1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ht="24.1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ht="24.1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ht="24.1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ht="24.1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ht="24.1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ht="24.1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ht="24.1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ht="24.1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ht="24.1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ht="24.1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ht="24.1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ht="24.1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ht="24.1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ht="24.1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ht="24.1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ht="24.1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ht="24.1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ht="24.1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ht="24.1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ht="24.1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ht="24.1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ht="24.1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ht="24.1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ht="24.1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ht="24.1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ht="24.1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ht="24.1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ht="24.1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ht="24.1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ht="24.1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ht="24.1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ht="24.1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ht="24.1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ht="24.1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ht="24.1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ht="24.1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ht="24.1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2:18" ht="24.1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2:18" ht="24.1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2:18" ht="24.1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2:18" ht="24.1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2:18" ht="24.1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2:18" ht="24.1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2:18" ht="24.1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2:18" ht="24.1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2:18" ht="24.1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2:18" ht="24.1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2:18" ht="24.1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2:18" ht="24.1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2:18" ht="24.1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2:18" ht="24.1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</sheetData>
  <mergeCells count="63"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8:C20"/>
    <mergeCell ref="D18:Q18"/>
    <mergeCell ref="D19:K19"/>
    <mergeCell ref="L19:Q19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2"/>
    <mergeCell ref="D40:W40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8:C72"/>
    <mergeCell ref="E68:F72"/>
    <mergeCell ref="B76:D76"/>
    <mergeCell ref="H68:I72"/>
    <mergeCell ref="K68:L72"/>
    <mergeCell ref="N68:O72"/>
    <mergeCell ref="B73:C73"/>
    <mergeCell ref="E73:F73"/>
    <mergeCell ref="H73:I73"/>
    <mergeCell ref="K73:L73"/>
    <mergeCell ref="N73:O73"/>
  </mergeCells>
  <hyperlinks>
    <hyperlink ref="L6" r:id="rId1" xr:uid="{00000000-0004-0000-0E00-000000000000}"/>
    <hyperlink ref="L8" r:id="rId2" xr:uid="{00000000-0004-0000-0E00-000001000000}"/>
    <hyperlink ref="L10" r:id="rId3" xr:uid="{00000000-0004-0000-0E00-000002000000}"/>
    <hyperlink ref="L12" r:id="rId4" xr:uid="{00000000-0004-0000-0E00-000003000000}"/>
    <hyperlink ref="L14" r:id="rId5" location="introduce-cool-config" xr:uid="{00000000-0004-0000-0E00-000004000000}"/>
    <hyperlink ref="B76" location="Содержание!A1" display="Вернуться к Содержанию" xr:uid="{00000000-0004-0000-0E00-000005000000}"/>
  </hyperlinks>
  <pageMargins left="0.75" right="0.75" top="1" bottom="1" header="0.511811023622047" footer="0.5"/>
  <pageSetup paperSize="9" orientation="portrait" horizontalDpi="300" verticalDpi="300" r:id="rId6"/>
  <headerFooter>
    <oddFooter>&amp;C_x005F_x000D_&amp;1#&amp;"Calibri,Обычный"&amp;10&amp;K000000 Classified as Public</oddFooter>
  </headerFooter>
  <drawing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127E-419D-453A-8049-82BB2255E905}">
  <dimension ref="A3:AF40"/>
  <sheetViews>
    <sheetView zoomScale="70" zoomScaleNormal="70" workbookViewId="0"/>
  </sheetViews>
  <sheetFormatPr defaultRowHeight="13.2"/>
  <cols>
    <col min="2" max="2" width="13" customWidth="1"/>
    <col min="3" max="3" width="14.109375" customWidth="1"/>
    <col min="4" max="4" width="17.109375" customWidth="1"/>
    <col min="6" max="6" width="14.109375" customWidth="1"/>
    <col min="7" max="7" width="16.44140625" customWidth="1"/>
    <col min="8" max="8" width="11.77734375" customWidth="1"/>
    <col min="10" max="10" width="9.88671875" customWidth="1"/>
    <col min="11" max="11" width="12.109375" customWidth="1"/>
    <col min="12" max="12" width="11.21875" customWidth="1"/>
    <col min="15" max="15" width="11.109375" customWidth="1"/>
    <col min="16" max="16" width="11.77734375" customWidth="1"/>
    <col min="19" max="19" width="16.6640625" customWidth="1"/>
    <col min="20" max="20" width="16.21875" customWidth="1"/>
    <col min="23" max="23" width="11.77734375" customWidth="1"/>
    <col min="24" max="24" width="13.21875" customWidth="1"/>
    <col min="27" max="27" width="11.6640625" customWidth="1"/>
    <col min="28" max="28" width="12.109375" customWidth="1"/>
  </cols>
  <sheetData>
    <row r="3" spans="2:32" ht="18">
      <c r="B3" s="219" t="s">
        <v>746</v>
      </c>
      <c r="C3" s="219"/>
      <c r="D3" s="219"/>
      <c r="E3" s="219"/>
      <c r="F3" s="219"/>
      <c r="G3" s="219"/>
      <c r="H3" s="219"/>
      <c r="I3" s="219"/>
    </row>
    <row r="4" spans="2:32" ht="18">
      <c r="B4" s="219" t="s">
        <v>747</v>
      </c>
      <c r="C4" s="219"/>
      <c r="D4" s="219"/>
      <c r="E4" s="219"/>
      <c r="F4" s="219"/>
      <c r="G4" s="219"/>
      <c r="H4" s="219"/>
      <c r="I4" s="219"/>
    </row>
    <row r="5" spans="2:32" ht="13.8" thickBot="1"/>
    <row r="6" spans="2:32" ht="13.8" thickBot="1">
      <c r="B6" s="283" t="s">
        <v>682</v>
      </c>
      <c r="C6" s="294" t="s">
        <v>634</v>
      </c>
      <c r="D6" s="295" t="s">
        <v>683</v>
      </c>
      <c r="F6" s="283" t="s">
        <v>698</v>
      </c>
      <c r="G6" s="301" t="s">
        <v>585</v>
      </c>
      <c r="H6" s="313" t="s">
        <v>699</v>
      </c>
      <c r="J6" s="317" t="s">
        <v>141</v>
      </c>
      <c r="K6" s="314" t="s">
        <v>557</v>
      </c>
      <c r="L6" s="314" t="s">
        <v>152</v>
      </c>
      <c r="N6" s="317" t="s">
        <v>113</v>
      </c>
      <c r="O6" s="314" t="s">
        <v>550</v>
      </c>
      <c r="P6" s="314" t="s">
        <v>128</v>
      </c>
      <c r="R6" s="317" t="s">
        <v>15</v>
      </c>
      <c r="S6" s="314" t="s">
        <v>542</v>
      </c>
      <c r="T6" s="314" t="s">
        <v>728</v>
      </c>
      <c r="U6" s="305"/>
      <c r="V6" s="309" t="s">
        <v>13</v>
      </c>
      <c r="W6" s="298" t="s">
        <v>528</v>
      </c>
      <c r="X6" s="314" t="s">
        <v>734</v>
      </c>
      <c r="Y6" s="305"/>
      <c r="Z6" s="309" t="s">
        <v>11</v>
      </c>
      <c r="AA6" s="301" t="s">
        <v>602</v>
      </c>
      <c r="AB6" s="324" t="s">
        <v>68</v>
      </c>
      <c r="AC6" s="305"/>
      <c r="AD6" s="68"/>
      <c r="AE6" s="68"/>
      <c r="AF6" s="68"/>
    </row>
    <row r="7" spans="2:32" ht="13.8" thickBot="1">
      <c r="B7" s="284"/>
      <c r="C7" s="296"/>
      <c r="D7" s="297" t="s">
        <v>440</v>
      </c>
      <c r="F7" s="284"/>
      <c r="G7" s="286" t="s">
        <v>586</v>
      </c>
      <c r="H7" s="308" t="s">
        <v>438</v>
      </c>
      <c r="J7" s="334"/>
      <c r="K7" s="320" t="s">
        <v>561</v>
      </c>
      <c r="L7" s="317" t="s">
        <v>379</v>
      </c>
      <c r="N7" s="284"/>
      <c r="O7" s="316"/>
      <c r="P7" s="316" t="s">
        <v>723</v>
      </c>
      <c r="R7" s="284"/>
      <c r="S7" s="316"/>
      <c r="T7" s="316" t="s">
        <v>372</v>
      </c>
      <c r="U7" s="305"/>
      <c r="V7" s="318"/>
      <c r="W7" s="300"/>
      <c r="X7" s="316" t="s">
        <v>478</v>
      </c>
      <c r="Y7" s="305"/>
      <c r="Z7" s="318"/>
      <c r="AA7" s="286" t="s">
        <v>603</v>
      </c>
      <c r="AB7" s="307"/>
      <c r="AC7" s="305"/>
      <c r="AD7" s="68"/>
      <c r="AE7" s="68"/>
      <c r="AF7" s="68"/>
    </row>
    <row r="8" spans="2:32" ht="13.8" thickBot="1">
      <c r="B8" s="284"/>
      <c r="C8" s="286" t="s">
        <v>632</v>
      </c>
      <c r="D8" s="291" t="s">
        <v>437</v>
      </c>
      <c r="F8" s="284"/>
      <c r="G8" s="298" t="s">
        <v>587</v>
      </c>
      <c r="H8" s="314" t="s">
        <v>700</v>
      </c>
      <c r="J8" s="284"/>
      <c r="K8" s="331" t="s">
        <v>563</v>
      </c>
      <c r="L8" s="328" t="s">
        <v>745</v>
      </c>
      <c r="N8" s="284"/>
      <c r="O8" s="308" t="s">
        <v>638</v>
      </c>
      <c r="P8" s="293"/>
      <c r="R8" s="284"/>
      <c r="S8" s="317" t="s">
        <v>544</v>
      </c>
      <c r="T8" s="317" t="s">
        <v>115</v>
      </c>
      <c r="U8" s="305"/>
      <c r="V8" s="318"/>
      <c r="W8" s="286" t="s">
        <v>531</v>
      </c>
      <c r="X8" s="312" t="s">
        <v>475</v>
      </c>
      <c r="Y8" s="305"/>
      <c r="Z8" s="318"/>
      <c r="AA8" s="303" t="s">
        <v>604</v>
      </c>
      <c r="AB8" s="325" t="s">
        <v>70</v>
      </c>
      <c r="AC8" s="305"/>
      <c r="AD8" s="68"/>
      <c r="AE8" s="68"/>
      <c r="AF8" s="68"/>
    </row>
    <row r="9" spans="2:32" ht="13.8" thickBot="1">
      <c r="B9" s="284"/>
      <c r="C9" s="298" t="s">
        <v>633</v>
      </c>
      <c r="D9" s="299" t="s">
        <v>442</v>
      </c>
      <c r="F9" s="284"/>
      <c r="G9" s="303"/>
      <c r="H9" s="315" t="s">
        <v>227</v>
      </c>
      <c r="J9" s="284"/>
      <c r="K9" s="332"/>
      <c r="L9" s="329" t="s">
        <v>158</v>
      </c>
      <c r="N9" s="284"/>
      <c r="O9" s="314" t="s">
        <v>551</v>
      </c>
      <c r="P9" s="314" t="s">
        <v>724</v>
      </c>
      <c r="R9" s="284"/>
      <c r="S9" s="318"/>
      <c r="T9" s="310" t="s">
        <v>373</v>
      </c>
      <c r="U9" s="305"/>
      <c r="V9" s="318"/>
      <c r="W9" s="298" t="s">
        <v>532</v>
      </c>
      <c r="X9" s="314" t="s">
        <v>735</v>
      </c>
      <c r="Y9" s="305"/>
      <c r="Z9" s="318"/>
      <c r="AA9" s="286" t="s">
        <v>605</v>
      </c>
      <c r="AB9" s="307" t="s">
        <v>71</v>
      </c>
      <c r="AC9" s="305"/>
      <c r="AD9" s="68"/>
      <c r="AE9" s="68"/>
      <c r="AF9" s="68"/>
    </row>
    <row r="10" spans="2:32" ht="13.8" thickBot="1">
      <c r="B10" s="284"/>
      <c r="C10" s="296"/>
      <c r="D10" s="297" t="s">
        <v>684</v>
      </c>
      <c r="F10" s="284"/>
      <c r="G10" s="300"/>
      <c r="H10" s="316" t="s">
        <v>701</v>
      </c>
      <c r="J10" s="284"/>
      <c r="K10" s="320" t="s">
        <v>617</v>
      </c>
      <c r="L10" s="317" t="s">
        <v>380</v>
      </c>
      <c r="N10" s="284"/>
      <c r="O10" s="316"/>
      <c r="P10" s="316" t="s">
        <v>484</v>
      </c>
      <c r="R10" s="284"/>
      <c r="S10" s="319"/>
      <c r="T10" s="311" t="s">
        <v>729</v>
      </c>
      <c r="U10" s="305"/>
      <c r="V10" s="318"/>
      <c r="W10" s="303"/>
      <c r="X10" s="315" t="s">
        <v>736</v>
      </c>
      <c r="Y10" s="305"/>
      <c r="Z10" s="319"/>
      <c r="AA10" s="300" t="s">
        <v>606</v>
      </c>
      <c r="AB10" s="326" t="s">
        <v>72</v>
      </c>
      <c r="AC10" s="305"/>
      <c r="AD10" s="68"/>
      <c r="AE10" s="68"/>
      <c r="AF10" s="68"/>
    </row>
    <row r="11" spans="2:32" ht="13.8" thickBot="1">
      <c r="B11" s="284"/>
      <c r="C11" s="286" t="s">
        <v>631</v>
      </c>
      <c r="D11" s="291" t="s">
        <v>443</v>
      </c>
      <c r="F11" s="284"/>
      <c r="G11" s="287" t="s">
        <v>588</v>
      </c>
      <c r="H11" s="309" t="s">
        <v>360</v>
      </c>
      <c r="J11" s="284"/>
      <c r="K11" s="321"/>
      <c r="L11" s="318" t="s">
        <v>712</v>
      </c>
      <c r="N11" s="284"/>
      <c r="O11" s="317" t="s">
        <v>552</v>
      </c>
      <c r="P11" s="309" t="s">
        <v>725</v>
      </c>
      <c r="R11" s="284"/>
      <c r="S11" s="313" t="s">
        <v>635</v>
      </c>
      <c r="T11" s="313" t="s">
        <v>118</v>
      </c>
      <c r="U11" s="305"/>
      <c r="V11" s="318"/>
      <c r="W11" s="303"/>
      <c r="X11" s="315" t="s">
        <v>473</v>
      </c>
      <c r="Y11" s="305"/>
      <c r="Z11" s="305"/>
      <c r="AA11" s="305"/>
      <c r="AB11" s="305"/>
      <c r="AC11" s="305"/>
      <c r="AD11" s="68"/>
      <c r="AE11" s="68"/>
      <c r="AF11" s="68"/>
    </row>
    <row r="12" spans="2:32" ht="13.8" thickBot="1">
      <c r="B12" s="284"/>
      <c r="C12" s="298" t="s">
        <v>630</v>
      </c>
      <c r="D12" s="299" t="s">
        <v>685</v>
      </c>
      <c r="F12" s="284"/>
      <c r="G12" s="288"/>
      <c r="H12" s="311" t="s">
        <v>702</v>
      </c>
      <c r="J12" s="284"/>
      <c r="K12" s="322"/>
      <c r="L12" s="311" t="s">
        <v>713</v>
      </c>
      <c r="N12" s="284"/>
      <c r="O12" s="319"/>
      <c r="P12" s="311" t="s">
        <v>485</v>
      </c>
      <c r="R12" s="284"/>
      <c r="S12" s="317" t="s">
        <v>545</v>
      </c>
      <c r="T12" s="309" t="s">
        <v>730</v>
      </c>
      <c r="U12" s="305"/>
      <c r="V12" s="318"/>
      <c r="W12" s="300"/>
      <c r="X12" s="316" t="s">
        <v>737</v>
      </c>
      <c r="Y12" s="305"/>
      <c r="Z12" s="305"/>
      <c r="AA12" s="305"/>
      <c r="AB12" s="305"/>
      <c r="AC12" s="305"/>
      <c r="AD12" s="68"/>
      <c r="AE12" s="68"/>
      <c r="AF12" s="68"/>
    </row>
    <row r="13" spans="2:32" ht="13.8" thickBot="1">
      <c r="B13" s="284"/>
      <c r="C13" s="300"/>
      <c r="D13" s="297" t="s">
        <v>361</v>
      </c>
      <c r="F13" s="284"/>
      <c r="G13" s="298" t="s">
        <v>589</v>
      </c>
      <c r="H13" s="314" t="s">
        <v>703</v>
      </c>
      <c r="J13" s="284"/>
      <c r="K13" s="333" t="s">
        <v>564</v>
      </c>
      <c r="L13" s="314" t="s">
        <v>714</v>
      </c>
      <c r="N13" s="284"/>
      <c r="O13" s="314" t="s">
        <v>639</v>
      </c>
      <c r="P13" s="314" t="s">
        <v>131</v>
      </c>
      <c r="R13" s="284"/>
      <c r="S13" s="319"/>
      <c r="T13" s="311" t="s">
        <v>372</v>
      </c>
      <c r="U13" s="305"/>
      <c r="V13" s="318"/>
      <c r="W13" s="287" t="s">
        <v>533</v>
      </c>
      <c r="X13" s="309" t="s">
        <v>738</v>
      </c>
      <c r="Y13" s="305"/>
      <c r="Z13" s="305"/>
      <c r="AA13" s="305"/>
      <c r="AB13" s="305"/>
      <c r="AC13" s="305"/>
      <c r="AD13" s="68"/>
      <c r="AE13" s="68"/>
      <c r="AF13" s="68"/>
    </row>
    <row r="14" spans="2:32" ht="13.8" thickBot="1">
      <c r="B14" s="284"/>
      <c r="C14" s="287" t="s">
        <v>629</v>
      </c>
      <c r="D14" s="292" t="s">
        <v>686</v>
      </c>
      <c r="F14" s="284"/>
      <c r="G14" s="303"/>
      <c r="H14" s="315" t="s">
        <v>231</v>
      </c>
      <c r="J14" s="284"/>
      <c r="K14" s="325"/>
      <c r="L14" s="315" t="s">
        <v>381</v>
      </c>
      <c r="N14" s="284"/>
      <c r="O14" s="315"/>
      <c r="P14" s="315" t="s">
        <v>726</v>
      </c>
      <c r="R14" s="284"/>
      <c r="S14" s="314" t="s">
        <v>546</v>
      </c>
      <c r="T14" s="314" t="s">
        <v>121</v>
      </c>
      <c r="U14" s="305"/>
      <c r="V14" s="318"/>
      <c r="W14" s="288"/>
      <c r="X14" s="311" t="s">
        <v>472</v>
      </c>
      <c r="Y14" s="305"/>
      <c r="Z14" s="305"/>
      <c r="AA14" s="305"/>
      <c r="AB14" s="305"/>
      <c r="AC14" s="305"/>
      <c r="AD14" s="68"/>
      <c r="AE14" s="68"/>
      <c r="AF14" s="68"/>
    </row>
    <row r="15" spans="2:32" ht="13.8" thickBot="1">
      <c r="B15" s="284"/>
      <c r="C15" s="288"/>
      <c r="D15" s="290" t="s">
        <v>411</v>
      </c>
      <c r="F15" s="284"/>
      <c r="G15" s="300"/>
      <c r="H15" s="316" t="s">
        <v>704</v>
      </c>
      <c r="J15" s="284"/>
      <c r="K15" s="325"/>
      <c r="L15" s="315" t="s">
        <v>162</v>
      </c>
      <c r="N15" s="284"/>
      <c r="O15" s="316"/>
      <c r="P15" s="316" t="s">
        <v>127</v>
      </c>
      <c r="R15" s="284"/>
      <c r="S15" s="316"/>
      <c r="T15" s="316" t="s">
        <v>375</v>
      </c>
      <c r="U15" s="305"/>
      <c r="V15" s="318"/>
      <c r="W15" s="298" t="s">
        <v>534</v>
      </c>
      <c r="X15" s="314" t="s">
        <v>739</v>
      </c>
      <c r="Y15" s="305"/>
      <c r="Z15" s="305"/>
      <c r="AA15" s="305"/>
      <c r="AB15" s="305"/>
      <c r="AC15" s="305"/>
      <c r="AD15" s="68"/>
      <c r="AE15" s="68"/>
      <c r="AF15" s="68"/>
    </row>
    <row r="16" spans="2:32" ht="13.8" thickBot="1">
      <c r="B16" s="284"/>
      <c r="C16" s="301" t="s">
        <v>620</v>
      </c>
      <c r="D16" s="302" t="s">
        <v>413</v>
      </c>
      <c r="F16" s="284"/>
      <c r="G16" s="286" t="s">
        <v>590</v>
      </c>
      <c r="H16" s="308" t="s">
        <v>502</v>
      </c>
      <c r="J16" s="284"/>
      <c r="K16" s="326"/>
      <c r="L16" s="316" t="s">
        <v>715</v>
      </c>
      <c r="N16" s="284"/>
      <c r="O16" s="317" t="s">
        <v>553</v>
      </c>
      <c r="P16" s="309" t="s">
        <v>488</v>
      </c>
      <c r="R16" s="284"/>
      <c r="S16" s="318" t="s">
        <v>547</v>
      </c>
      <c r="T16" s="310" t="s">
        <v>731</v>
      </c>
      <c r="U16" s="305"/>
      <c r="V16" s="318"/>
      <c r="W16" s="303"/>
      <c r="X16" s="315" t="s">
        <v>469</v>
      </c>
      <c r="Y16" s="305"/>
      <c r="Z16" s="305"/>
      <c r="AA16" s="305"/>
      <c r="AB16" s="305"/>
      <c r="AC16" s="305"/>
      <c r="AD16" s="68"/>
      <c r="AE16" s="68"/>
      <c r="AF16" s="68"/>
    </row>
    <row r="17" spans="2:32" ht="13.8" thickBot="1">
      <c r="B17" s="284"/>
      <c r="C17" s="287" t="s">
        <v>621</v>
      </c>
      <c r="D17" s="292" t="s">
        <v>687</v>
      </c>
      <c r="F17" s="284"/>
      <c r="G17" s="298" t="s">
        <v>591</v>
      </c>
      <c r="H17" s="314" t="s">
        <v>705</v>
      </c>
      <c r="J17" s="284"/>
      <c r="K17" s="306" t="s">
        <v>565</v>
      </c>
      <c r="L17" s="312" t="s">
        <v>382</v>
      </c>
      <c r="N17" s="284"/>
      <c r="O17" s="319"/>
      <c r="P17" s="311" t="s">
        <v>727</v>
      </c>
      <c r="R17" s="284"/>
      <c r="S17" s="318"/>
      <c r="T17" s="310" t="s">
        <v>732</v>
      </c>
      <c r="U17" s="305"/>
      <c r="V17" s="318"/>
      <c r="W17" s="300"/>
      <c r="X17" s="316" t="s">
        <v>740</v>
      </c>
      <c r="Y17" s="305"/>
      <c r="Z17" s="305"/>
      <c r="AA17" s="305"/>
      <c r="AB17" s="305"/>
      <c r="AC17" s="305"/>
      <c r="AD17" s="68"/>
      <c r="AE17" s="68"/>
      <c r="AF17" s="68"/>
    </row>
    <row r="18" spans="2:32" ht="13.8" thickBot="1">
      <c r="B18" s="284"/>
      <c r="C18" s="288"/>
      <c r="D18" s="290" t="s">
        <v>414</v>
      </c>
      <c r="F18" s="284"/>
      <c r="G18" s="300"/>
      <c r="H18" s="316" t="s">
        <v>404</v>
      </c>
      <c r="J18" s="284"/>
      <c r="K18" s="324" t="s">
        <v>566</v>
      </c>
      <c r="L18" s="313" t="s">
        <v>383</v>
      </c>
      <c r="N18" s="284"/>
      <c r="O18" s="315" t="s">
        <v>554</v>
      </c>
      <c r="P18" s="315" t="s">
        <v>392</v>
      </c>
      <c r="R18" s="284"/>
      <c r="S18" s="313" t="s">
        <v>548</v>
      </c>
      <c r="T18" s="313" t="s">
        <v>377</v>
      </c>
      <c r="U18" s="305"/>
      <c r="V18" s="318"/>
      <c r="W18" s="287" t="s">
        <v>535</v>
      </c>
      <c r="X18" s="309" t="s">
        <v>94</v>
      </c>
      <c r="Y18" s="305"/>
      <c r="Z18" s="305"/>
      <c r="AA18" s="305"/>
      <c r="AB18" s="305"/>
      <c r="AC18" s="305"/>
      <c r="AD18" s="68"/>
      <c r="AE18" s="68"/>
      <c r="AF18" s="68"/>
    </row>
    <row r="19" spans="2:32" ht="13.8" thickBot="1">
      <c r="B19" s="284"/>
      <c r="C19" s="298" t="s">
        <v>622</v>
      </c>
      <c r="D19" s="299" t="s">
        <v>688</v>
      </c>
      <c r="F19" s="284"/>
      <c r="G19" s="287" t="s">
        <v>592</v>
      </c>
      <c r="H19" s="309" t="s">
        <v>706</v>
      </c>
      <c r="J19" s="284"/>
      <c r="K19" s="320" t="s">
        <v>567</v>
      </c>
      <c r="L19" s="309" t="s">
        <v>716</v>
      </c>
      <c r="N19" s="284"/>
      <c r="O19" s="317" t="s">
        <v>555</v>
      </c>
      <c r="P19" s="309" t="s">
        <v>132</v>
      </c>
      <c r="R19" s="284"/>
      <c r="S19" s="317" t="s">
        <v>549</v>
      </c>
      <c r="T19" s="317" t="s">
        <v>733</v>
      </c>
      <c r="U19" s="305"/>
      <c r="V19" s="318"/>
      <c r="W19" s="288"/>
      <c r="X19" s="311" t="s">
        <v>741</v>
      </c>
      <c r="Y19" s="305"/>
      <c r="Z19" s="305"/>
      <c r="AA19" s="305"/>
      <c r="AB19" s="305"/>
      <c r="AC19" s="305"/>
      <c r="AD19" s="68"/>
      <c r="AE19" s="68"/>
      <c r="AF19" s="68"/>
    </row>
    <row r="20" spans="2:32" ht="13.8" thickBot="1">
      <c r="B20" s="284"/>
      <c r="C20" s="303"/>
      <c r="D20" s="304" t="s">
        <v>689</v>
      </c>
      <c r="F20" s="284"/>
      <c r="G20" s="288"/>
      <c r="H20" s="311" t="s">
        <v>424</v>
      </c>
      <c r="J20" s="284"/>
      <c r="K20" s="321"/>
      <c r="L20" s="310" t="s">
        <v>717</v>
      </c>
      <c r="N20" s="285"/>
      <c r="O20" s="285"/>
      <c r="P20" s="311" t="s">
        <v>497</v>
      </c>
      <c r="R20" s="284"/>
      <c r="S20" s="319"/>
      <c r="T20" s="319" t="s">
        <v>378</v>
      </c>
      <c r="U20" s="305"/>
      <c r="V20" s="318"/>
      <c r="W20" s="298" t="s">
        <v>536</v>
      </c>
      <c r="X20" s="314" t="s">
        <v>742</v>
      </c>
      <c r="Y20" s="305"/>
      <c r="Z20" s="305"/>
      <c r="AA20" s="305"/>
      <c r="AB20" s="305"/>
      <c r="AC20" s="305"/>
      <c r="AD20" s="68"/>
      <c r="AE20" s="68"/>
      <c r="AF20" s="68"/>
    </row>
    <row r="21" spans="2:32" ht="13.8" thickBot="1">
      <c r="B21" s="284"/>
      <c r="C21" s="303"/>
      <c r="D21" s="304" t="s">
        <v>416</v>
      </c>
      <c r="F21" s="284"/>
      <c r="G21" s="298" t="s">
        <v>595</v>
      </c>
      <c r="H21" s="314" t="s">
        <v>359</v>
      </c>
      <c r="J21" s="284"/>
      <c r="K21" s="322"/>
      <c r="L21" s="311" t="s">
        <v>384</v>
      </c>
      <c r="R21" s="285"/>
      <c r="S21" s="316" t="s">
        <v>543</v>
      </c>
      <c r="T21" s="316" t="s">
        <v>117</v>
      </c>
      <c r="U21" s="305"/>
      <c r="V21" s="318"/>
      <c r="W21" s="303"/>
      <c r="X21" s="315" t="s">
        <v>743</v>
      </c>
      <c r="Y21" s="305"/>
      <c r="Z21" s="305"/>
      <c r="AA21" s="305"/>
      <c r="AB21" s="305"/>
      <c r="AC21" s="305"/>
      <c r="AD21" s="68"/>
      <c r="AE21" s="68"/>
      <c r="AF21" s="68"/>
    </row>
    <row r="22" spans="2:32" ht="13.8" thickBot="1">
      <c r="B22" s="284"/>
      <c r="C22" s="300"/>
      <c r="D22" s="297" t="s">
        <v>690</v>
      </c>
      <c r="F22" s="284"/>
      <c r="G22" s="303"/>
      <c r="H22" s="315" t="s">
        <v>423</v>
      </c>
      <c r="J22" s="284"/>
      <c r="K22" s="333" t="s">
        <v>568</v>
      </c>
      <c r="L22" s="314" t="s">
        <v>385</v>
      </c>
      <c r="R22" s="68"/>
      <c r="S22" s="305"/>
      <c r="T22" s="305"/>
      <c r="U22" s="305"/>
      <c r="V22" s="318"/>
      <c r="W22" s="300"/>
      <c r="X22" s="316" t="s">
        <v>466</v>
      </c>
      <c r="Y22" s="305"/>
      <c r="Z22" s="305"/>
      <c r="AA22" s="305"/>
      <c r="AB22" s="305"/>
      <c r="AC22" s="305"/>
      <c r="AD22" s="68"/>
      <c r="AE22" s="68"/>
      <c r="AF22" s="68"/>
    </row>
    <row r="23" spans="2:32" ht="13.8" thickBot="1">
      <c r="B23" s="284"/>
      <c r="C23" s="287" t="s">
        <v>623</v>
      </c>
      <c r="D23" s="292" t="s">
        <v>691</v>
      </c>
      <c r="F23" s="284"/>
      <c r="G23" s="300"/>
      <c r="H23" s="316" t="s">
        <v>707</v>
      </c>
      <c r="J23" s="284"/>
      <c r="K23" s="326"/>
      <c r="L23" s="316" t="s">
        <v>718</v>
      </c>
      <c r="R23" s="68"/>
      <c r="S23" s="305"/>
      <c r="T23" s="305"/>
      <c r="U23" s="305"/>
      <c r="V23" s="318"/>
      <c r="W23" s="287" t="s">
        <v>537</v>
      </c>
      <c r="X23" s="309" t="s">
        <v>464</v>
      </c>
      <c r="Y23" s="305"/>
      <c r="Z23" s="305"/>
      <c r="AA23" s="305"/>
      <c r="AB23" s="305"/>
      <c r="AC23" s="305"/>
      <c r="AD23" s="68"/>
      <c r="AE23" s="68"/>
      <c r="AF23" s="68"/>
    </row>
    <row r="24" spans="2:32" ht="13.8" thickBot="1">
      <c r="B24" s="284"/>
      <c r="C24" s="288"/>
      <c r="D24" s="290" t="s">
        <v>355</v>
      </c>
      <c r="F24" s="284"/>
      <c r="G24" s="287" t="s">
        <v>593</v>
      </c>
      <c r="H24" s="309" t="s">
        <v>235</v>
      </c>
      <c r="J24" s="284"/>
      <c r="K24" s="306" t="s">
        <v>569</v>
      </c>
      <c r="L24" s="312" t="s">
        <v>719</v>
      </c>
      <c r="S24" s="305"/>
      <c r="T24" s="305"/>
      <c r="U24" s="305"/>
      <c r="V24" s="318"/>
      <c r="W24" s="288"/>
      <c r="X24" s="311" t="s">
        <v>744</v>
      </c>
      <c r="Y24" s="305"/>
      <c r="Z24" s="305"/>
      <c r="AA24" s="305"/>
      <c r="AB24" s="305"/>
      <c r="AC24" s="305"/>
      <c r="AD24" s="68"/>
      <c r="AE24" s="68"/>
      <c r="AF24" s="68"/>
    </row>
    <row r="25" spans="2:32" ht="13.8" thickBot="1">
      <c r="B25" s="284"/>
      <c r="C25" s="301" t="s">
        <v>624</v>
      </c>
      <c r="D25" s="302" t="s">
        <v>417</v>
      </c>
      <c r="F25" s="284"/>
      <c r="G25" s="288"/>
      <c r="H25" s="311" t="s">
        <v>405</v>
      </c>
      <c r="J25" s="284"/>
      <c r="K25" s="333" t="s">
        <v>570</v>
      </c>
      <c r="L25" s="314" t="s">
        <v>720</v>
      </c>
      <c r="S25" s="305"/>
      <c r="T25" s="305"/>
      <c r="U25" s="68"/>
      <c r="V25" s="284"/>
      <c r="W25" s="298" t="s">
        <v>538</v>
      </c>
      <c r="X25" s="314" t="s">
        <v>96</v>
      </c>
      <c r="Y25" s="68"/>
      <c r="Z25" s="68"/>
      <c r="AA25" s="68"/>
      <c r="AB25" s="68"/>
      <c r="AC25" s="68"/>
      <c r="AD25" s="68"/>
      <c r="AE25" s="68"/>
      <c r="AF25" s="68"/>
    </row>
    <row r="26" spans="2:32" ht="13.8" thickBot="1">
      <c r="B26" s="284"/>
      <c r="C26" s="287" t="s">
        <v>625</v>
      </c>
      <c r="D26" s="292" t="s">
        <v>692</v>
      </c>
      <c r="F26" s="284"/>
      <c r="G26" s="298" t="s">
        <v>596</v>
      </c>
      <c r="H26" s="314" t="s">
        <v>356</v>
      </c>
      <c r="J26" s="284"/>
      <c r="K26" s="326"/>
      <c r="L26" s="316" t="s">
        <v>387</v>
      </c>
      <c r="S26" s="305"/>
      <c r="T26" s="305"/>
      <c r="U26" s="68"/>
      <c r="V26" s="284"/>
      <c r="W26" s="300"/>
      <c r="X26" s="316" t="s">
        <v>461</v>
      </c>
      <c r="Y26" s="68"/>
      <c r="Z26" s="68"/>
      <c r="AA26" s="68"/>
      <c r="AB26" s="68"/>
      <c r="AC26" s="68"/>
      <c r="AD26" s="68"/>
      <c r="AE26" s="68"/>
      <c r="AF26" s="68"/>
    </row>
    <row r="27" spans="2:32" ht="13.8" thickBot="1">
      <c r="B27" s="284"/>
      <c r="C27" s="288"/>
      <c r="D27" s="290" t="s">
        <v>354</v>
      </c>
      <c r="F27" s="284"/>
      <c r="G27" s="303"/>
      <c r="H27" s="315" t="s">
        <v>708</v>
      </c>
      <c r="J27" s="284"/>
      <c r="K27" s="320" t="s">
        <v>571</v>
      </c>
      <c r="L27" s="309" t="s">
        <v>388</v>
      </c>
      <c r="S27" s="305"/>
      <c r="T27" s="305"/>
      <c r="V27" s="284"/>
      <c r="W27" s="286" t="s">
        <v>539</v>
      </c>
      <c r="X27" s="312" t="s">
        <v>459</v>
      </c>
    </row>
    <row r="28" spans="2:32" ht="13.8" thickBot="1">
      <c r="B28" s="284"/>
      <c r="C28" s="301" t="s">
        <v>626</v>
      </c>
      <c r="D28" s="330" t="s">
        <v>504</v>
      </c>
      <c r="F28" s="284"/>
      <c r="G28" s="300"/>
      <c r="H28" s="316" t="s">
        <v>709</v>
      </c>
      <c r="J28" s="284"/>
      <c r="K28" s="324" t="s">
        <v>572</v>
      </c>
      <c r="L28" s="313" t="s">
        <v>389</v>
      </c>
      <c r="S28" s="305"/>
      <c r="T28" s="305"/>
      <c r="V28" s="284"/>
      <c r="W28" s="323" t="s">
        <v>530</v>
      </c>
      <c r="X28" s="315" t="s">
        <v>88</v>
      </c>
    </row>
    <row r="29" spans="2:32" ht="13.8" thickBot="1">
      <c r="B29" s="284"/>
      <c r="C29" s="287" t="s">
        <v>627</v>
      </c>
      <c r="D29" s="292" t="s">
        <v>693</v>
      </c>
      <c r="F29" s="284"/>
      <c r="G29" s="286" t="s">
        <v>594</v>
      </c>
      <c r="H29" s="312" t="s">
        <v>407</v>
      </c>
      <c r="J29" s="284"/>
      <c r="K29" s="321" t="s">
        <v>573</v>
      </c>
      <c r="L29" s="318" t="s">
        <v>391</v>
      </c>
      <c r="S29" s="305"/>
      <c r="T29" s="305"/>
      <c r="V29" s="284"/>
      <c r="W29" s="286" t="s">
        <v>529</v>
      </c>
      <c r="X29" s="312" t="s">
        <v>91</v>
      </c>
    </row>
    <row r="30" spans="2:32" ht="13.8" thickBot="1">
      <c r="B30" s="284"/>
      <c r="C30" s="288"/>
      <c r="D30" s="290" t="s">
        <v>241</v>
      </c>
      <c r="F30" s="284"/>
      <c r="G30" s="301" t="s">
        <v>597</v>
      </c>
      <c r="H30" s="313" t="s">
        <v>239</v>
      </c>
      <c r="J30" s="284"/>
      <c r="K30" s="324" t="s">
        <v>574</v>
      </c>
      <c r="L30" s="313" t="s">
        <v>391</v>
      </c>
      <c r="S30" s="305"/>
      <c r="T30" s="305"/>
      <c r="V30" s="285"/>
      <c r="W30" s="300" t="s">
        <v>540</v>
      </c>
      <c r="X30" s="316" t="s">
        <v>92</v>
      </c>
    </row>
    <row r="31" spans="2:32" ht="13.8" thickBot="1">
      <c r="B31" s="284"/>
      <c r="C31" s="298" t="s">
        <v>628</v>
      </c>
      <c r="D31" s="299" t="s">
        <v>694</v>
      </c>
      <c r="F31" s="284"/>
      <c r="G31" s="287" t="s">
        <v>598</v>
      </c>
      <c r="H31" s="309" t="s">
        <v>710</v>
      </c>
      <c r="J31" s="284"/>
      <c r="K31" s="307" t="s">
        <v>575</v>
      </c>
      <c r="L31" s="312" t="s">
        <v>721</v>
      </c>
      <c r="S31" s="305"/>
      <c r="T31" s="305"/>
      <c r="W31" s="305"/>
      <c r="X31" s="305"/>
    </row>
    <row r="32" spans="2:32" ht="13.8" thickBot="1">
      <c r="B32" s="284"/>
      <c r="C32" s="303"/>
      <c r="D32" s="304" t="s">
        <v>695</v>
      </c>
      <c r="F32" s="284"/>
      <c r="G32" s="289"/>
      <c r="H32" s="310" t="s">
        <v>711</v>
      </c>
      <c r="J32" s="284"/>
      <c r="K32" s="325" t="s">
        <v>556</v>
      </c>
      <c r="L32" s="315" t="s">
        <v>148</v>
      </c>
      <c r="S32" s="68"/>
      <c r="T32" s="68"/>
      <c r="W32" s="305"/>
      <c r="X32" s="305"/>
    </row>
    <row r="33" spans="1:24" ht="13.8" thickBot="1">
      <c r="B33" s="284"/>
      <c r="C33" s="303"/>
      <c r="D33" s="304" t="s">
        <v>358</v>
      </c>
      <c r="F33" s="284"/>
      <c r="G33" s="288"/>
      <c r="H33" s="311" t="s">
        <v>357</v>
      </c>
      <c r="J33" s="284"/>
      <c r="K33" s="320" t="s">
        <v>558</v>
      </c>
      <c r="L33" s="317" t="s">
        <v>151</v>
      </c>
      <c r="S33" s="68"/>
      <c r="T33" s="68"/>
      <c r="W33" s="305"/>
      <c r="X33" s="305"/>
    </row>
    <row r="34" spans="1:24" ht="13.8" thickBot="1">
      <c r="B34" s="284"/>
      <c r="C34" s="300"/>
      <c r="D34" s="297" t="s">
        <v>696</v>
      </c>
      <c r="F34" s="284"/>
      <c r="G34" s="301" t="s">
        <v>599</v>
      </c>
      <c r="H34" s="313" t="s">
        <v>506</v>
      </c>
      <c r="J34" s="284"/>
      <c r="K34" s="322"/>
      <c r="L34" s="311" t="s">
        <v>722</v>
      </c>
      <c r="W34" s="305"/>
      <c r="X34" s="305"/>
    </row>
    <row r="35" spans="1:24" ht="13.8" thickBot="1">
      <c r="B35" s="284"/>
      <c r="C35" s="286" t="s">
        <v>619</v>
      </c>
      <c r="D35" s="327" t="s">
        <v>509</v>
      </c>
      <c r="F35" s="284"/>
      <c r="G35" s="286" t="s">
        <v>600</v>
      </c>
      <c r="H35" s="312" t="s">
        <v>508</v>
      </c>
      <c r="J35" s="284"/>
      <c r="K35" s="325" t="s">
        <v>559</v>
      </c>
      <c r="L35" s="315" t="s">
        <v>155</v>
      </c>
      <c r="W35" s="305"/>
      <c r="X35" s="305"/>
    </row>
    <row r="36" spans="1:24" ht="13.8" thickBot="1">
      <c r="B36" s="284"/>
      <c r="C36" s="298" t="s">
        <v>618</v>
      </c>
      <c r="D36" s="299" t="s">
        <v>697</v>
      </c>
      <c r="F36" s="285"/>
      <c r="G36" s="301" t="s">
        <v>601</v>
      </c>
      <c r="H36" s="313" t="s">
        <v>409</v>
      </c>
      <c r="J36" s="285"/>
      <c r="K36" s="306" t="s">
        <v>560</v>
      </c>
      <c r="L36" s="308" t="s">
        <v>160</v>
      </c>
      <c r="W36" s="305"/>
      <c r="X36" s="305"/>
    </row>
    <row r="37" spans="1:24" ht="13.8" thickBot="1">
      <c r="B37" s="285"/>
      <c r="C37" s="296"/>
      <c r="D37" s="297" t="s">
        <v>444</v>
      </c>
      <c r="G37" s="305"/>
      <c r="W37" s="68"/>
      <c r="X37" s="68"/>
    </row>
    <row r="38" spans="1:24">
      <c r="W38" s="68"/>
      <c r="X38" s="68"/>
    </row>
    <row r="40" spans="1:24" ht="22.8">
      <c r="A40" s="2"/>
      <c r="B40" s="485" t="s">
        <v>75</v>
      </c>
      <c r="C40" s="485"/>
      <c r="D40" s="485"/>
      <c r="R40" s="55"/>
      <c r="S40" s="55"/>
      <c r="T40" s="55"/>
      <c r="U40" s="55"/>
      <c r="V40" s="55"/>
    </row>
  </sheetData>
  <mergeCells count="1">
    <mergeCell ref="B40:D40"/>
  </mergeCells>
  <hyperlinks>
    <hyperlink ref="B40" location="Содержание!A1" display="Вернуться к Содержанию" xr:uid="{65D25E3A-C298-4DB8-A3C7-E4A6BD620D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2"/>
  <sheetViews>
    <sheetView showGridLines="0" topLeftCell="A17" zoomScale="55" zoomScaleNormal="55" workbookViewId="0">
      <selection activeCell="O45" sqref="O45"/>
    </sheetView>
  </sheetViews>
  <sheetFormatPr defaultColWidth="12.44140625" defaultRowHeight="13.2"/>
  <cols>
    <col min="1" max="1" width="15.88671875" style="2" customWidth="1"/>
    <col min="2" max="2" width="16.33203125" style="2" customWidth="1"/>
    <col min="3" max="3" width="16.5546875" style="2" customWidth="1"/>
    <col min="4" max="4" width="17" style="2" customWidth="1"/>
    <col min="5" max="5" width="15.6640625" style="2" customWidth="1"/>
    <col min="6" max="6" width="17.44140625" style="2" customWidth="1"/>
    <col min="7" max="8" width="12.44140625" customWidth="1"/>
    <col min="9" max="9" width="14.109375" style="2" customWidth="1"/>
    <col min="10" max="11" width="12.44140625" customWidth="1"/>
    <col min="12" max="12" width="17.44140625" style="2" customWidth="1"/>
    <col min="13" max="14" width="12.44140625" customWidth="1"/>
    <col min="15" max="15" width="21.21875" style="2" customWidth="1"/>
    <col min="16" max="16" width="20.44140625" style="2" customWidth="1"/>
  </cols>
  <sheetData>
    <row r="2" spans="2:16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</row>
    <row r="3" spans="2:16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  <c r="P3" s="3"/>
    </row>
    <row r="4" spans="2:16" ht="16.95" customHeigh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  <c r="P4" s="3"/>
    </row>
    <row r="5" spans="2:16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</row>
    <row r="6" spans="2:16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</row>
    <row r="7" spans="2:16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</row>
    <row r="8" spans="2:16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</row>
    <row r="9" spans="2:16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</row>
    <row r="10" spans="2:16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</row>
    <row r="11" spans="2:16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</row>
    <row r="12" spans="2:16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</row>
    <row r="13" spans="2:16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</row>
    <row r="14" spans="2:16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</row>
    <row r="15" spans="2:16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</row>
    <row r="16" spans="2:16" ht="31.05" customHeight="1">
      <c r="B16" s="483" t="s">
        <v>32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</row>
    <row r="17" spans="2:17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</row>
    <row r="18" spans="2:17" ht="32.85" customHeight="1">
      <c r="B18" s="480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468" t="s">
        <v>664</v>
      </c>
      <c r="P18" s="61"/>
    </row>
    <row r="19" spans="2:17" ht="38.1" customHeight="1">
      <c r="B19" s="480"/>
      <c r="C19" s="468"/>
      <c r="D19" s="468"/>
      <c r="E19" s="36" t="s">
        <v>44</v>
      </c>
      <c r="F19" s="36" t="s">
        <v>45</v>
      </c>
      <c r="G19" s="469"/>
      <c r="H19" s="469"/>
      <c r="I19" s="468"/>
      <c r="J19" s="468"/>
      <c r="K19" s="468"/>
      <c r="L19" s="468"/>
      <c r="M19" s="468"/>
      <c r="N19" s="468"/>
      <c r="O19" s="468"/>
      <c r="P19" s="61"/>
    </row>
    <row r="20" spans="2:17" ht="38.1" customHeight="1">
      <c r="B20" s="476" t="s">
        <v>643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8"/>
      <c r="P20" s="61"/>
    </row>
    <row r="21" spans="2:17" ht="24" customHeight="1">
      <c r="B21" s="474" t="s">
        <v>11</v>
      </c>
      <c r="C21" s="479">
        <v>30</v>
      </c>
      <c r="D21" s="479">
        <v>45</v>
      </c>
      <c r="E21" s="479">
        <v>8</v>
      </c>
      <c r="F21" s="479">
        <v>100</v>
      </c>
      <c r="G21" s="474" t="s">
        <v>21</v>
      </c>
      <c r="H21" s="470">
        <v>0.02</v>
      </c>
      <c r="I21" s="471"/>
      <c r="J21" s="470">
        <v>0.02</v>
      </c>
      <c r="K21" s="471"/>
      <c r="L21" s="474" t="s">
        <v>46</v>
      </c>
      <c r="M21" s="504">
        <v>1.4E-2</v>
      </c>
      <c r="N21" s="505"/>
      <c r="O21" s="508" t="s">
        <v>669</v>
      </c>
      <c r="P21" s="38"/>
    </row>
    <row r="22" spans="2:17" ht="21.9" customHeight="1">
      <c r="B22" s="475"/>
      <c r="C22" s="479"/>
      <c r="D22" s="479">
        <v>45</v>
      </c>
      <c r="E22" s="479">
        <v>8</v>
      </c>
      <c r="F22" s="479">
        <v>100</v>
      </c>
      <c r="G22" s="475"/>
      <c r="H22" s="472"/>
      <c r="I22" s="473"/>
      <c r="J22" s="472"/>
      <c r="K22" s="473"/>
      <c r="L22" s="475"/>
      <c r="M22" s="506"/>
      <c r="N22" s="507"/>
      <c r="O22" s="509"/>
      <c r="P22" s="38"/>
    </row>
    <row r="23" spans="2:17" ht="21.9" customHeight="1">
      <c r="B23" s="476" t="s">
        <v>644</v>
      </c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8"/>
      <c r="P23" s="38"/>
    </row>
    <row r="24" spans="2:17" ht="21.9" customHeight="1">
      <c r="B24" s="474" t="s">
        <v>11</v>
      </c>
      <c r="C24" s="479">
        <v>45</v>
      </c>
      <c r="D24" s="479">
        <v>67.5</v>
      </c>
      <c r="E24" s="479">
        <v>8</v>
      </c>
      <c r="F24" s="479">
        <v>80</v>
      </c>
      <c r="G24" s="474" t="s">
        <v>21</v>
      </c>
      <c r="H24" s="470">
        <v>0.02</v>
      </c>
      <c r="I24" s="471"/>
      <c r="J24" s="470">
        <v>0.02</v>
      </c>
      <c r="K24" s="471"/>
      <c r="L24" s="474" t="s">
        <v>645</v>
      </c>
      <c r="M24" s="500">
        <v>1.4E-2</v>
      </c>
      <c r="N24" s="501"/>
      <c r="O24" s="474" t="s">
        <v>646</v>
      </c>
      <c r="P24" s="38"/>
    </row>
    <row r="25" spans="2:17" ht="21.9" customHeight="1">
      <c r="B25" s="475"/>
      <c r="C25" s="479"/>
      <c r="D25" s="479">
        <v>45</v>
      </c>
      <c r="E25" s="479">
        <v>8</v>
      </c>
      <c r="F25" s="479">
        <v>100</v>
      </c>
      <c r="G25" s="475"/>
      <c r="H25" s="472"/>
      <c r="I25" s="473"/>
      <c r="J25" s="472"/>
      <c r="K25" s="473"/>
      <c r="L25" s="475"/>
      <c r="M25" s="502"/>
      <c r="N25" s="503"/>
      <c r="O25" s="475"/>
      <c r="P25" s="38"/>
    </row>
    <row r="26" spans="2:17" ht="38.1" customHeight="1" thickBot="1">
      <c r="B26" s="38"/>
      <c r="C26" s="38"/>
      <c r="D26" s="38"/>
      <c r="E26" s="38"/>
      <c r="F26" s="38"/>
      <c r="G26" s="38"/>
      <c r="H26" s="38"/>
      <c r="I26" s="39"/>
      <c r="J26" s="38"/>
      <c r="K26" s="39"/>
      <c r="L26" s="38"/>
      <c r="M26" s="38"/>
      <c r="N26" s="39"/>
      <c r="O26" s="38"/>
      <c r="P26" s="38"/>
      <c r="Q26" s="68"/>
    </row>
    <row r="27" spans="2:17" ht="30.15" customHeight="1">
      <c r="B27" s="490" t="s">
        <v>50</v>
      </c>
      <c r="C27" s="492" t="s">
        <v>51</v>
      </c>
      <c r="D27" s="492"/>
      <c r="E27" s="494" t="s">
        <v>52</v>
      </c>
      <c r="F27" s="494" t="s">
        <v>523</v>
      </c>
      <c r="G27" s="496" t="s">
        <v>54</v>
      </c>
      <c r="H27" s="496"/>
      <c r="I27" s="496"/>
      <c r="J27" s="496"/>
      <c r="K27" s="496"/>
      <c r="L27" s="496"/>
      <c r="M27" s="496"/>
      <c r="N27" s="496"/>
      <c r="O27" s="486" t="s">
        <v>421</v>
      </c>
      <c r="P27" s="498" t="s">
        <v>446</v>
      </c>
    </row>
    <row r="28" spans="2:17" ht="15" customHeight="1">
      <c r="B28" s="491"/>
      <c r="C28" s="493"/>
      <c r="D28" s="493"/>
      <c r="E28" s="495"/>
      <c r="F28" s="495"/>
      <c r="G28" s="489" t="s">
        <v>56</v>
      </c>
      <c r="H28" s="489"/>
      <c r="I28" s="489"/>
      <c r="J28" s="489"/>
      <c r="K28" s="489" t="s">
        <v>57</v>
      </c>
      <c r="L28" s="489"/>
      <c r="M28" s="489"/>
      <c r="N28" s="489"/>
      <c r="O28" s="487"/>
      <c r="P28" s="499"/>
    </row>
    <row r="29" spans="2:17" ht="16.2">
      <c r="B29" s="491"/>
      <c r="C29" s="493"/>
      <c r="D29" s="493"/>
      <c r="E29" s="495"/>
      <c r="F29" s="495"/>
      <c r="G29" s="126" t="s">
        <v>58</v>
      </c>
      <c r="H29" s="127" t="s">
        <v>59</v>
      </c>
      <c r="I29" s="127" t="s">
        <v>60</v>
      </c>
      <c r="J29" s="128" t="s">
        <v>61</v>
      </c>
      <c r="K29" s="126" t="s">
        <v>62</v>
      </c>
      <c r="L29" s="127" t="s">
        <v>63</v>
      </c>
      <c r="M29" s="127" t="s">
        <v>64</v>
      </c>
      <c r="N29" s="128" t="s">
        <v>65</v>
      </c>
      <c r="O29" s="488"/>
      <c r="P29" s="499"/>
    </row>
    <row r="30" spans="2:17" ht="13.2" customHeight="1">
      <c r="B30" s="243" t="s">
        <v>32</v>
      </c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44"/>
    </row>
    <row r="31" spans="2:17" ht="13.2" customHeight="1">
      <c r="B31" s="245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7"/>
    </row>
    <row r="32" spans="2:17" ht="16.95" customHeight="1" thickBot="1">
      <c r="B32" s="248" t="s">
        <v>80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49"/>
    </row>
    <row r="33" spans="1:17" ht="31.2" customHeight="1" thickBot="1">
      <c r="A33" s="463" t="s">
        <v>680</v>
      </c>
      <c r="B33" s="335"/>
      <c r="C33" s="258"/>
      <c r="D33" s="258"/>
      <c r="E33" s="497" t="s">
        <v>510</v>
      </c>
      <c r="F33" s="497"/>
      <c r="G33" s="258"/>
      <c r="H33" s="258"/>
      <c r="I33" s="258"/>
      <c r="J33" s="258"/>
      <c r="K33" s="258"/>
      <c r="L33" s="258"/>
      <c r="M33" s="258"/>
      <c r="N33" s="258"/>
      <c r="O33" s="258"/>
      <c r="P33" s="336"/>
      <c r="Q33" s="55"/>
    </row>
    <row r="34" spans="1:17" ht="24" customHeight="1">
      <c r="A34" s="464"/>
      <c r="B34" s="351" t="s">
        <v>752</v>
      </c>
      <c r="C34" s="357" t="s">
        <v>753</v>
      </c>
      <c r="D34" s="352"/>
      <c r="E34" s="337">
        <v>76.33</v>
      </c>
      <c r="F34" s="337">
        <f t="shared" ref="F34" si="0">E34*1.22</f>
        <v>93.122599999999991</v>
      </c>
      <c r="G34" s="357"/>
      <c r="H34" s="338"/>
      <c r="I34" s="338" t="s">
        <v>67</v>
      </c>
      <c r="J34" s="338" t="s">
        <v>67</v>
      </c>
      <c r="K34" s="357" t="s">
        <v>67</v>
      </c>
      <c r="L34" s="338"/>
      <c r="M34" s="338"/>
      <c r="N34" s="338" t="s">
        <v>67</v>
      </c>
      <c r="O34" s="369"/>
      <c r="P34" s="368"/>
      <c r="Q34" s="55"/>
    </row>
    <row r="35" spans="1:17" ht="24" customHeight="1">
      <c r="A35" s="464"/>
      <c r="B35" s="355" t="s">
        <v>68</v>
      </c>
      <c r="C35" s="358" t="s">
        <v>69</v>
      </c>
      <c r="D35" s="353"/>
      <c r="E35" s="190">
        <v>94.18</v>
      </c>
      <c r="F35" s="190">
        <f t="shared" ref="F35" si="1">E35*1.22</f>
        <v>114.89960000000001</v>
      </c>
      <c r="G35" s="358"/>
      <c r="H35" s="177"/>
      <c r="I35" s="177" t="s">
        <v>66</v>
      </c>
      <c r="J35" s="177" t="s">
        <v>66</v>
      </c>
      <c r="K35" s="358" t="s">
        <v>67</v>
      </c>
      <c r="L35" s="177"/>
      <c r="M35" s="177"/>
      <c r="N35" s="177" t="s">
        <v>67</v>
      </c>
      <c r="O35" s="360">
        <v>46256</v>
      </c>
      <c r="P35" s="364" t="s">
        <v>447</v>
      </c>
      <c r="Q35" s="55"/>
    </row>
    <row r="36" spans="1:17" ht="24" customHeight="1">
      <c r="A36" s="464"/>
      <c r="B36" s="355" t="s">
        <v>70</v>
      </c>
      <c r="C36" s="358" t="s">
        <v>750</v>
      </c>
      <c r="D36" s="353"/>
      <c r="E36" s="190">
        <v>150.79</v>
      </c>
      <c r="F36" s="190">
        <f t="shared" ref="F36:F37" si="2">E36*1.22</f>
        <v>183.96379999999999</v>
      </c>
      <c r="G36" s="358"/>
      <c r="H36" s="177"/>
      <c r="I36" s="177" t="s">
        <v>66</v>
      </c>
      <c r="J36" s="177" t="s">
        <v>66</v>
      </c>
      <c r="K36" s="358" t="s">
        <v>67</v>
      </c>
      <c r="L36" s="177"/>
      <c r="M36" s="177"/>
      <c r="N36" s="177" t="s">
        <v>67</v>
      </c>
      <c r="O36" s="361"/>
      <c r="P36" s="365" t="s">
        <v>447</v>
      </c>
      <c r="Q36" s="55"/>
    </row>
    <row r="37" spans="1:17" ht="24" customHeight="1">
      <c r="A37" s="464"/>
      <c r="B37" s="355" t="s">
        <v>71</v>
      </c>
      <c r="C37" s="358" t="s">
        <v>751</v>
      </c>
      <c r="D37" s="353"/>
      <c r="E37" s="190">
        <v>167.03</v>
      </c>
      <c r="F37" s="190">
        <f t="shared" si="2"/>
        <v>203.7766</v>
      </c>
      <c r="G37" s="358"/>
      <c r="H37" s="177"/>
      <c r="I37" s="177"/>
      <c r="J37" s="177"/>
      <c r="K37" s="358"/>
      <c r="L37" s="177"/>
      <c r="M37" s="177"/>
      <c r="N37" s="177"/>
      <c r="O37" s="361"/>
      <c r="P37" s="365" t="s">
        <v>447</v>
      </c>
      <c r="Q37" s="55"/>
    </row>
    <row r="38" spans="1:17" ht="24" customHeight="1" thickBot="1">
      <c r="A38" s="464"/>
      <c r="B38" s="355" t="s">
        <v>72</v>
      </c>
      <c r="C38" s="358" t="s">
        <v>73</v>
      </c>
      <c r="D38" s="353"/>
      <c r="E38" s="190">
        <v>233.54</v>
      </c>
      <c r="F38" s="190">
        <f t="shared" ref="F38:F42" si="3">E38*1.22</f>
        <v>284.91879999999998</v>
      </c>
      <c r="G38" s="358"/>
      <c r="H38" s="177"/>
      <c r="I38" s="177" t="s">
        <v>66</v>
      </c>
      <c r="J38" s="177" t="s">
        <v>66</v>
      </c>
      <c r="K38" s="358" t="s">
        <v>74</v>
      </c>
      <c r="L38" s="177"/>
      <c r="M38" s="177"/>
      <c r="N38" s="177" t="s">
        <v>74</v>
      </c>
      <c r="O38" s="370" t="s">
        <v>422</v>
      </c>
      <c r="P38" s="371" t="s">
        <v>447</v>
      </c>
      <c r="Q38" s="55"/>
    </row>
    <row r="39" spans="1:17" ht="24" customHeight="1">
      <c r="A39" s="465" t="s">
        <v>679</v>
      </c>
      <c r="B39" s="351" t="s">
        <v>602</v>
      </c>
      <c r="C39" s="357" t="s">
        <v>524</v>
      </c>
      <c r="D39" s="352"/>
      <c r="E39" s="337">
        <v>94.84</v>
      </c>
      <c r="F39" s="337">
        <f t="shared" si="3"/>
        <v>115.70480000000001</v>
      </c>
      <c r="G39" s="357"/>
      <c r="H39" s="338"/>
      <c r="I39" s="338" t="s">
        <v>66</v>
      </c>
      <c r="J39" s="338" t="s">
        <v>66</v>
      </c>
      <c r="K39" s="357" t="s">
        <v>67</v>
      </c>
      <c r="L39" s="338"/>
      <c r="M39" s="338"/>
      <c r="N39" s="338" t="s">
        <v>67</v>
      </c>
      <c r="O39" s="372" t="s">
        <v>422</v>
      </c>
      <c r="P39" s="373"/>
      <c r="Q39" s="55"/>
    </row>
    <row r="40" spans="1:17" ht="24" customHeight="1">
      <c r="A40" s="466"/>
      <c r="B40" s="355" t="s">
        <v>603</v>
      </c>
      <c r="C40" s="358" t="s">
        <v>525</v>
      </c>
      <c r="D40" s="353"/>
      <c r="E40" s="190">
        <v>102.85</v>
      </c>
      <c r="F40" s="190">
        <f t="shared" si="3"/>
        <v>125.47699999999999</v>
      </c>
      <c r="G40" s="358"/>
      <c r="H40" s="177"/>
      <c r="I40" s="177" t="s">
        <v>66</v>
      </c>
      <c r="J40" s="177" t="s">
        <v>66</v>
      </c>
      <c r="K40" s="358" t="s">
        <v>67</v>
      </c>
      <c r="L40" s="177"/>
      <c r="M40" s="177"/>
      <c r="N40" s="177" t="s">
        <v>67</v>
      </c>
      <c r="O40" s="363"/>
      <c r="P40" s="366"/>
      <c r="Q40" s="55"/>
    </row>
    <row r="41" spans="1:17" ht="24" customHeight="1">
      <c r="A41" s="466"/>
      <c r="B41" s="355" t="s">
        <v>604</v>
      </c>
      <c r="C41" s="358" t="s">
        <v>526</v>
      </c>
      <c r="D41" s="353"/>
      <c r="E41" s="190">
        <v>114.86</v>
      </c>
      <c r="F41" s="190">
        <f t="shared" si="3"/>
        <v>140.1292</v>
      </c>
      <c r="G41" s="358"/>
      <c r="H41" s="177"/>
      <c r="I41" s="177" t="s">
        <v>66</v>
      </c>
      <c r="J41" s="177" t="s">
        <v>66</v>
      </c>
      <c r="K41" s="358" t="s">
        <v>67</v>
      </c>
      <c r="L41" s="177"/>
      <c r="M41" s="177"/>
      <c r="N41" s="177" t="s">
        <v>67</v>
      </c>
      <c r="O41" s="362" t="s">
        <v>422</v>
      </c>
      <c r="P41" s="366"/>
      <c r="Q41" s="55"/>
    </row>
    <row r="42" spans="1:17" ht="24" customHeight="1" thickBot="1">
      <c r="A42" s="467"/>
      <c r="B42" s="356" t="s">
        <v>605</v>
      </c>
      <c r="C42" s="359" t="s">
        <v>527</v>
      </c>
      <c r="D42" s="354"/>
      <c r="E42" s="346">
        <v>122.87</v>
      </c>
      <c r="F42" s="346">
        <f t="shared" si="3"/>
        <v>149.9014</v>
      </c>
      <c r="G42" s="359"/>
      <c r="H42" s="347"/>
      <c r="I42" s="347" t="s">
        <v>66</v>
      </c>
      <c r="J42" s="347" t="s">
        <v>66</v>
      </c>
      <c r="K42" s="359" t="s">
        <v>67</v>
      </c>
      <c r="L42" s="347"/>
      <c r="M42" s="347"/>
      <c r="N42" s="347" t="s">
        <v>67</v>
      </c>
      <c r="O42" s="374" t="s">
        <v>422</v>
      </c>
      <c r="P42" s="367"/>
      <c r="Q42" s="55"/>
    </row>
    <row r="43" spans="1:17" ht="24" customHeight="1">
      <c r="B43" s="177"/>
      <c r="C43" s="177"/>
      <c r="D43" s="177"/>
      <c r="E43" s="190"/>
      <c r="F43" s="190"/>
      <c r="G43" s="177"/>
      <c r="H43" s="177"/>
      <c r="I43" s="177"/>
      <c r="J43" s="177"/>
      <c r="K43" s="177"/>
      <c r="L43" s="177"/>
      <c r="M43" s="177"/>
      <c r="N43" s="177"/>
      <c r="O43" s="222"/>
      <c r="P43" s="218"/>
      <c r="Q43" s="55"/>
    </row>
    <row r="44" spans="1:17" ht="24" customHeight="1">
      <c r="B44" s="177"/>
      <c r="C44" s="177"/>
      <c r="D44" s="177"/>
      <c r="E44" s="190"/>
      <c r="F44" s="190"/>
      <c r="G44" s="177"/>
      <c r="H44" s="177"/>
      <c r="I44" s="177"/>
      <c r="J44" s="177"/>
      <c r="K44" s="177"/>
      <c r="L44" s="177"/>
      <c r="M44" s="177"/>
      <c r="N44" s="177"/>
      <c r="O44" s="222"/>
      <c r="P44" s="218"/>
      <c r="Q44" s="55"/>
    </row>
    <row r="45" spans="1:17" ht="24" customHeight="1">
      <c r="A45"/>
      <c r="B45" s="177"/>
      <c r="C45" s="177"/>
      <c r="D45" s="177"/>
      <c r="E45" s="176"/>
      <c r="F45" s="190"/>
      <c r="G45" s="177"/>
      <c r="H45" s="175"/>
      <c r="I45" s="175"/>
      <c r="J45" s="175"/>
      <c r="K45" s="177"/>
      <c r="L45" s="175"/>
      <c r="M45" s="175"/>
      <c r="N45" s="177"/>
      <c r="O45" s="221"/>
      <c r="P45" s="217"/>
    </row>
    <row r="46" spans="1:17" ht="24" customHeight="1">
      <c r="B46" s="137" t="s">
        <v>448</v>
      </c>
      <c r="C46" s="138" t="s">
        <v>449</v>
      </c>
      <c r="D46"/>
      <c r="E46"/>
      <c r="F46"/>
      <c r="I46"/>
      <c r="L46"/>
      <c r="O46"/>
      <c r="P46"/>
    </row>
    <row r="47" spans="1:17" ht="24" customHeight="1">
      <c r="B47" s="139"/>
      <c r="C47" s="138"/>
      <c r="D47"/>
      <c r="E47"/>
      <c r="F47"/>
      <c r="I47"/>
      <c r="L47"/>
      <c r="O47"/>
      <c r="P47"/>
    </row>
    <row r="48" spans="1:17" ht="24" customHeight="1">
      <c r="B48" s="132" t="s">
        <v>422</v>
      </c>
      <c r="C48" s="138" t="s">
        <v>450</v>
      </c>
      <c r="D48"/>
      <c r="E48"/>
      <c r="F48"/>
      <c r="I48"/>
      <c r="L48"/>
      <c r="O48"/>
      <c r="P48"/>
    </row>
    <row r="49" spans="2:16" ht="24" customHeight="1">
      <c r="B49" s="140"/>
      <c r="C49" s="138"/>
      <c r="D49"/>
      <c r="E49"/>
      <c r="F49"/>
      <c r="I49"/>
      <c r="L49"/>
      <c r="O49"/>
      <c r="P49"/>
    </row>
    <row r="50" spans="2:16" ht="24" customHeight="1">
      <c r="B50" s="133" t="s">
        <v>447</v>
      </c>
      <c r="C50" s="138" t="s">
        <v>451</v>
      </c>
      <c r="D50"/>
      <c r="E50"/>
      <c r="F50"/>
      <c r="I50"/>
      <c r="L50"/>
      <c r="O50"/>
      <c r="P50"/>
    </row>
    <row r="51" spans="2:16" ht="24" customHeight="1">
      <c r="B51" s="140"/>
      <c r="C51" s="138"/>
      <c r="D51"/>
      <c r="E51"/>
      <c r="F51"/>
      <c r="I51"/>
      <c r="L51"/>
      <c r="O51"/>
      <c r="P51"/>
    </row>
    <row r="52" spans="2:16" ht="22.8">
      <c r="B52" s="485" t="s">
        <v>75</v>
      </c>
      <c r="C52" s="485"/>
      <c r="D52" s="485"/>
      <c r="E52"/>
      <c r="F52"/>
      <c r="I52"/>
      <c r="L52"/>
      <c r="O52"/>
      <c r="P52"/>
    </row>
  </sheetData>
  <mergeCells count="62">
    <mergeCell ref="P27:P29"/>
    <mergeCell ref="C21:C22"/>
    <mergeCell ref="D21:D22"/>
    <mergeCell ref="E21:E22"/>
    <mergeCell ref="F21:F22"/>
    <mergeCell ref="M24:N25"/>
    <mergeCell ref="O24:O25"/>
    <mergeCell ref="G21:G22"/>
    <mergeCell ref="H21:I22"/>
    <mergeCell ref="J21:K22"/>
    <mergeCell ref="L21:L22"/>
    <mergeCell ref="M21:N22"/>
    <mergeCell ref="O21:O22"/>
    <mergeCell ref="B23:O23"/>
    <mergeCell ref="C24:C25"/>
    <mergeCell ref="D24:D25"/>
    <mergeCell ref="B17:D17"/>
    <mergeCell ref="E17:I17"/>
    <mergeCell ref="J17:O17"/>
    <mergeCell ref="B52:D52"/>
    <mergeCell ref="O27:O29"/>
    <mergeCell ref="G28:J28"/>
    <mergeCell ref="K28:N28"/>
    <mergeCell ref="B27:B29"/>
    <mergeCell ref="C27:D29"/>
    <mergeCell ref="E27:E29"/>
    <mergeCell ref="F27:F29"/>
    <mergeCell ref="G27:N27"/>
    <mergeCell ref="E33:F33"/>
    <mergeCell ref="B12:K12"/>
    <mergeCell ref="L12:O12"/>
    <mergeCell ref="B14:K14"/>
    <mergeCell ref="L14:O14"/>
    <mergeCell ref="B16:I16"/>
    <mergeCell ref="J16:O16"/>
    <mergeCell ref="B6:K6"/>
    <mergeCell ref="L6:O6"/>
    <mergeCell ref="B8:K8"/>
    <mergeCell ref="L8:O8"/>
    <mergeCell ref="B10:K10"/>
    <mergeCell ref="L10:O10"/>
    <mergeCell ref="B18:B19"/>
    <mergeCell ref="C18:C19"/>
    <mergeCell ref="D18:D19"/>
    <mergeCell ref="E18:F18"/>
    <mergeCell ref="G18:G19"/>
    <mergeCell ref="A33:A38"/>
    <mergeCell ref="A39:A42"/>
    <mergeCell ref="H18:I19"/>
    <mergeCell ref="J18:K19"/>
    <mergeCell ref="L18:L19"/>
    <mergeCell ref="H24:I25"/>
    <mergeCell ref="L24:L25"/>
    <mergeCell ref="B20:O20"/>
    <mergeCell ref="B21:B22"/>
    <mergeCell ref="E24:E25"/>
    <mergeCell ref="F24:F25"/>
    <mergeCell ref="B24:B25"/>
    <mergeCell ref="G24:G25"/>
    <mergeCell ref="J24:K25"/>
    <mergeCell ref="M18:N19"/>
    <mergeCell ref="O18:O19"/>
  </mergeCells>
  <hyperlinks>
    <hyperlink ref="L6" r:id="rId1" xr:uid="{00000000-0004-0000-0200-000000000000}"/>
    <hyperlink ref="L8" r:id="rId2" xr:uid="{00000000-0004-0000-0200-000001000000}"/>
    <hyperlink ref="L10" r:id="rId3" xr:uid="{00000000-0004-0000-0200-000002000000}"/>
    <hyperlink ref="L12" r:id="rId4" xr:uid="{00000000-0004-0000-0200-000003000000}"/>
    <hyperlink ref="L14" r:id="rId5" location="introduce-cool-config" xr:uid="{00000000-0004-0000-0200-000004000000}"/>
    <hyperlink ref="B52" location="Содержание!A1" display="Вернуться к Содержанию" xr:uid="{A73E3BB0-A6A1-4AD2-936B-8DE53A68902C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EW45"/>
  <sheetViews>
    <sheetView showGridLines="0" topLeftCell="A17" zoomScale="55" zoomScaleNormal="55" workbookViewId="0">
      <selection activeCell="B34" sqref="B34:B36"/>
    </sheetView>
  </sheetViews>
  <sheetFormatPr defaultColWidth="12.44140625" defaultRowHeight="13.2"/>
  <cols>
    <col min="1" max="1" width="15.77734375" style="2" customWidth="1"/>
    <col min="2" max="2" width="16.33203125" style="2" customWidth="1"/>
    <col min="3" max="3" width="19.33203125" style="2" customWidth="1"/>
    <col min="4" max="4" width="17.44140625" style="2" customWidth="1"/>
    <col min="5" max="5" width="15.6640625" style="2" customWidth="1"/>
    <col min="6" max="6" width="17.44140625" style="2" customWidth="1"/>
    <col min="9" max="9" width="14.109375" style="2" customWidth="1"/>
    <col min="12" max="12" width="16.33203125" style="2" customWidth="1"/>
    <col min="15" max="15" width="22.33203125" style="2" customWidth="1"/>
    <col min="16" max="16" width="18.21875" customWidth="1"/>
    <col min="17" max="17" width="19.109375" customWidth="1"/>
  </cols>
  <sheetData>
    <row r="2" spans="2:16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2:16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2:16" ht="16.95" customHeigh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2:16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</row>
    <row r="6" spans="2:16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2"/>
    </row>
    <row r="7" spans="2:16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</row>
    <row r="8" spans="2:16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2"/>
    </row>
    <row r="9" spans="2:16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</row>
    <row r="10" spans="2:16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2"/>
    </row>
    <row r="11" spans="2:16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</row>
    <row r="12" spans="2:16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2"/>
    </row>
    <row r="13" spans="2:16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</row>
    <row r="14" spans="2:16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2"/>
    </row>
    <row r="15" spans="2:16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</row>
    <row r="16" spans="2:16" ht="31.05" customHeight="1">
      <c r="B16" s="483" t="s">
        <v>76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</row>
    <row r="17" spans="2:16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</row>
    <row r="18" spans="2:16" ht="38.1" customHeight="1">
      <c r="B18" s="476" t="s">
        <v>643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61"/>
    </row>
    <row r="19" spans="2:16" ht="37.3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661</v>
      </c>
      <c r="M19" s="468" t="s">
        <v>42</v>
      </c>
      <c r="N19" s="468"/>
      <c r="O19" s="468" t="s">
        <v>664</v>
      </c>
    </row>
    <row r="20" spans="2:16" ht="40.950000000000003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</row>
    <row r="21" spans="2:16" ht="21.9" customHeight="1">
      <c r="B21" s="479" t="s">
        <v>77</v>
      </c>
      <c r="C21" s="514">
        <v>45</v>
      </c>
      <c r="D21" s="514">
        <v>67.5</v>
      </c>
      <c r="E21" s="479">
        <v>6</v>
      </c>
      <c r="F21" s="479">
        <v>80</v>
      </c>
      <c r="G21" s="479" t="s">
        <v>21</v>
      </c>
      <c r="H21" s="479">
        <v>3.9E-2</v>
      </c>
      <c r="I21" s="479"/>
      <c r="J21" s="479">
        <v>3.9E-2</v>
      </c>
      <c r="K21" s="479"/>
      <c r="L21" s="479" t="s">
        <v>659</v>
      </c>
      <c r="M21" s="513">
        <v>2.4E-2</v>
      </c>
      <c r="N21" s="513"/>
      <c r="O21" s="513" t="s">
        <v>662</v>
      </c>
    </row>
    <row r="22" spans="2:16" ht="17.55" customHeight="1">
      <c r="B22" s="479" t="s">
        <v>47</v>
      </c>
      <c r="C22" s="514"/>
      <c r="D22" s="514"/>
      <c r="E22" s="479">
        <v>8</v>
      </c>
      <c r="F22" s="479">
        <v>80</v>
      </c>
      <c r="G22" s="479" t="s">
        <v>21</v>
      </c>
      <c r="H22" s="479"/>
      <c r="I22" s="479"/>
      <c r="J22" s="479"/>
      <c r="K22" s="479"/>
      <c r="L22" s="479"/>
      <c r="M22" s="513">
        <v>1.6E-2</v>
      </c>
      <c r="N22" s="513"/>
      <c r="O22" s="513" t="s">
        <v>49</v>
      </c>
    </row>
    <row r="23" spans="2:16" ht="21.9" customHeight="1">
      <c r="B23" s="476" t="s">
        <v>660</v>
      </c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8"/>
      <c r="P23" s="38"/>
    </row>
    <row r="24" spans="2:16" ht="21.9" customHeight="1">
      <c r="B24" s="474" t="s">
        <v>12</v>
      </c>
      <c r="C24" s="479">
        <v>45</v>
      </c>
      <c r="D24" s="479">
        <v>67.5</v>
      </c>
      <c r="E24" s="479">
        <v>6</v>
      </c>
      <c r="F24" s="479">
        <v>80</v>
      </c>
      <c r="G24" s="474" t="s">
        <v>21</v>
      </c>
      <c r="H24" s="504">
        <v>3.5999999999999997E-2</v>
      </c>
      <c r="I24" s="505"/>
      <c r="J24" s="504">
        <v>3.5999999999999997E-2</v>
      </c>
      <c r="K24" s="505"/>
      <c r="L24" s="508" t="s">
        <v>645</v>
      </c>
      <c r="M24" s="500">
        <v>2.4E-2</v>
      </c>
      <c r="N24" s="501"/>
      <c r="O24" s="508" t="s">
        <v>662</v>
      </c>
      <c r="P24" s="38"/>
    </row>
    <row r="25" spans="2:16" ht="21.9" customHeight="1">
      <c r="B25" s="475"/>
      <c r="C25" s="479"/>
      <c r="D25" s="479">
        <v>45</v>
      </c>
      <c r="E25" s="479">
        <v>8</v>
      </c>
      <c r="F25" s="479">
        <v>100</v>
      </c>
      <c r="G25" s="475"/>
      <c r="H25" s="506"/>
      <c r="I25" s="507"/>
      <c r="J25" s="506"/>
      <c r="K25" s="507"/>
      <c r="L25" s="509"/>
      <c r="M25" s="502"/>
      <c r="N25" s="503"/>
      <c r="O25" s="509"/>
      <c r="P25" s="38"/>
    </row>
    <row r="26" spans="2:16" ht="28.2" customHeight="1" thickBot="1">
      <c r="B26" s="38"/>
      <c r="C26" s="62"/>
      <c r="D26" s="62"/>
      <c r="E26" s="38"/>
      <c r="F26" s="38"/>
      <c r="G26" s="38"/>
      <c r="H26" s="38"/>
      <c r="I26" s="38"/>
      <c r="J26" s="38"/>
      <c r="K26" s="38"/>
      <c r="L26" s="38"/>
      <c r="M26" s="81"/>
      <c r="N26" s="81"/>
      <c r="O26" s="81"/>
    </row>
    <row r="27" spans="2:16" ht="30.15" customHeight="1">
      <c r="B27" s="490" t="s">
        <v>50</v>
      </c>
      <c r="C27" s="492" t="s">
        <v>51</v>
      </c>
      <c r="D27" s="492"/>
      <c r="E27" s="494" t="s">
        <v>52</v>
      </c>
      <c r="F27" s="494" t="s">
        <v>523</v>
      </c>
      <c r="G27" s="496" t="s">
        <v>54</v>
      </c>
      <c r="H27" s="496"/>
      <c r="I27" s="496"/>
      <c r="J27" s="496"/>
      <c r="K27" s="496"/>
      <c r="L27" s="496"/>
      <c r="M27" s="496"/>
      <c r="N27" s="496"/>
      <c r="O27" s="486" t="s">
        <v>421</v>
      </c>
      <c r="P27" s="498" t="s">
        <v>446</v>
      </c>
    </row>
    <row r="28" spans="2:16" ht="15" customHeight="1">
      <c r="B28" s="491"/>
      <c r="C28" s="493"/>
      <c r="D28" s="493"/>
      <c r="E28" s="495"/>
      <c r="F28" s="495"/>
      <c r="G28" s="489" t="s">
        <v>56</v>
      </c>
      <c r="H28" s="489"/>
      <c r="I28" s="489"/>
      <c r="J28" s="489"/>
      <c r="K28" s="489" t="s">
        <v>57</v>
      </c>
      <c r="L28" s="489"/>
      <c r="M28" s="489"/>
      <c r="N28" s="489"/>
      <c r="O28" s="487"/>
      <c r="P28" s="499"/>
    </row>
    <row r="29" spans="2:16" ht="16.2">
      <c r="B29" s="491"/>
      <c r="C29" s="493"/>
      <c r="D29" s="493"/>
      <c r="E29" s="495"/>
      <c r="F29" s="495"/>
      <c r="G29" s="126" t="s">
        <v>58</v>
      </c>
      <c r="H29" s="127" t="s">
        <v>59</v>
      </c>
      <c r="I29" s="127" t="s">
        <v>60</v>
      </c>
      <c r="J29" s="128" t="s">
        <v>61</v>
      </c>
      <c r="K29" s="126" t="s">
        <v>62</v>
      </c>
      <c r="L29" s="127" t="s">
        <v>63</v>
      </c>
      <c r="M29" s="127" t="s">
        <v>64</v>
      </c>
      <c r="N29" s="128" t="s">
        <v>65</v>
      </c>
      <c r="O29" s="488"/>
      <c r="P29" s="499"/>
    </row>
    <row r="30" spans="2:16" ht="13.2" customHeight="1">
      <c r="B30" s="243" t="s">
        <v>76</v>
      </c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44"/>
    </row>
    <row r="31" spans="2:16" ht="13.2" customHeight="1">
      <c r="B31" s="245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7"/>
    </row>
    <row r="32" spans="2:16" ht="16.95" customHeight="1" thickBot="1">
      <c r="B32" s="248" t="s">
        <v>80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49"/>
    </row>
    <row r="33" spans="1:18 16376:16377" ht="31.2" customHeight="1">
      <c r="A33" s="510" t="s">
        <v>680</v>
      </c>
      <c r="B33" s="375"/>
      <c r="C33" s="376"/>
      <c r="D33" s="376"/>
      <c r="E33" s="515" t="s">
        <v>510</v>
      </c>
      <c r="F33" s="515"/>
      <c r="G33" s="376"/>
      <c r="H33" s="376"/>
      <c r="I33" s="376"/>
      <c r="J33" s="376"/>
      <c r="K33" s="376"/>
      <c r="L33" s="376"/>
      <c r="M33" s="376"/>
      <c r="N33" s="376"/>
      <c r="O33" s="376"/>
      <c r="P33" s="377"/>
      <c r="Q33" s="55"/>
    </row>
    <row r="34" spans="1:18 16376:16377" ht="23.4" customHeight="1">
      <c r="A34" s="511"/>
      <c r="B34" s="241" t="s">
        <v>611</v>
      </c>
      <c r="C34" s="174" t="s">
        <v>514</v>
      </c>
      <c r="D34" s="178"/>
      <c r="E34" s="190">
        <v>130.5</v>
      </c>
      <c r="F34" s="190">
        <f t="shared" ref="F34:F36" si="0">E34*1.22</f>
        <v>159.21</v>
      </c>
      <c r="G34" s="174"/>
      <c r="H34" s="177"/>
      <c r="I34" s="177" t="s">
        <v>609</v>
      </c>
      <c r="J34" s="178" t="s">
        <v>609</v>
      </c>
      <c r="K34" s="177" t="s">
        <v>609</v>
      </c>
      <c r="L34" s="177"/>
      <c r="M34" s="177"/>
      <c r="N34" s="177" t="s">
        <v>609</v>
      </c>
      <c r="O34" s="270"/>
      <c r="P34" s="378"/>
      <c r="Q34" s="55"/>
    </row>
    <row r="35" spans="1:18 16376:16377" ht="24" customHeight="1">
      <c r="A35" s="511"/>
      <c r="B35" s="241" t="s">
        <v>607</v>
      </c>
      <c r="C35" s="174" t="s">
        <v>81</v>
      </c>
      <c r="D35" s="178"/>
      <c r="E35" s="190">
        <v>130.5</v>
      </c>
      <c r="F35" s="190">
        <f t="shared" si="0"/>
        <v>159.21</v>
      </c>
      <c r="G35" s="174"/>
      <c r="H35" s="177"/>
      <c r="I35" s="177" t="s">
        <v>608</v>
      </c>
      <c r="J35" s="178" t="s">
        <v>608</v>
      </c>
      <c r="K35" s="177" t="s">
        <v>609</v>
      </c>
      <c r="L35" s="177"/>
      <c r="M35" s="177"/>
      <c r="N35" s="177" t="s">
        <v>609</v>
      </c>
      <c r="O35" s="132" t="s">
        <v>422</v>
      </c>
      <c r="P35" s="342" t="s">
        <v>447</v>
      </c>
      <c r="Q35" s="67"/>
    </row>
    <row r="36" spans="1:18 16376:16377" ht="24" customHeight="1" thickBot="1">
      <c r="A36" s="512"/>
      <c r="B36" s="379" t="s">
        <v>668</v>
      </c>
      <c r="C36" s="344" t="s">
        <v>513</v>
      </c>
      <c r="D36" s="345"/>
      <c r="E36" s="346">
        <v>146.65</v>
      </c>
      <c r="F36" s="346">
        <f t="shared" si="0"/>
        <v>178.91300000000001</v>
      </c>
      <c r="G36" s="344"/>
      <c r="H36" s="347"/>
      <c r="I36" s="347" t="s">
        <v>308</v>
      </c>
      <c r="J36" s="345" t="s">
        <v>610</v>
      </c>
      <c r="K36" s="347" t="s">
        <v>609</v>
      </c>
      <c r="L36" s="347"/>
      <c r="M36" s="347"/>
      <c r="N36" s="347" t="s">
        <v>608</v>
      </c>
      <c r="O36" s="380" t="s">
        <v>422</v>
      </c>
      <c r="P36" s="348" t="s">
        <v>447</v>
      </c>
      <c r="Q36" s="55"/>
    </row>
    <row r="37" spans="1:18 16376:16377" ht="24" customHeight="1">
      <c r="B37" s="172"/>
      <c r="C37" s="172"/>
      <c r="D37" s="172"/>
      <c r="E37" s="173"/>
      <c r="F37" s="173"/>
      <c r="G37" s="172"/>
      <c r="H37" s="172"/>
      <c r="I37" s="172"/>
      <c r="J37" s="172"/>
      <c r="K37" s="172"/>
      <c r="L37" s="172"/>
      <c r="M37" s="172"/>
      <c r="N37" s="172"/>
      <c r="O37" s="257"/>
      <c r="P37" s="68"/>
      <c r="Q37" s="217"/>
      <c r="R37" s="2"/>
      <c r="XEV37" s="2"/>
      <c r="XEW37" s="2"/>
    </row>
    <row r="38" spans="1:18 16376:16377" ht="24" customHeight="1">
      <c r="B38"/>
      <c r="C38"/>
      <c r="D38"/>
      <c r="E38"/>
      <c r="F38"/>
      <c r="I38"/>
      <c r="L38"/>
      <c r="O38"/>
      <c r="Q38" s="148"/>
    </row>
    <row r="39" spans="1:18 16376:16377" ht="24" customHeight="1">
      <c r="B39" s="137" t="s">
        <v>448</v>
      </c>
      <c r="C39" s="138" t="s">
        <v>449</v>
      </c>
      <c r="D39"/>
      <c r="E39"/>
      <c r="F39"/>
      <c r="I39"/>
      <c r="L39"/>
      <c r="O39"/>
    </row>
    <row r="40" spans="1:18 16376:16377" ht="24" customHeight="1">
      <c r="B40" s="139"/>
      <c r="C40" s="138"/>
      <c r="D40"/>
      <c r="E40"/>
      <c r="F40"/>
      <c r="I40"/>
      <c r="L40"/>
      <c r="O40"/>
    </row>
    <row r="41" spans="1:18 16376:16377" ht="24" customHeight="1">
      <c r="B41" s="132" t="s">
        <v>422</v>
      </c>
      <c r="C41" s="138" t="s">
        <v>450</v>
      </c>
      <c r="D41"/>
      <c r="E41"/>
      <c r="F41"/>
      <c r="I41"/>
      <c r="L41"/>
      <c r="O41"/>
    </row>
    <row r="42" spans="1:18 16376:16377" ht="24" customHeight="1">
      <c r="B42" s="140"/>
      <c r="C42" s="138"/>
      <c r="D42"/>
      <c r="E42"/>
      <c r="F42"/>
      <c r="I42"/>
      <c r="L42"/>
      <c r="O42"/>
    </row>
    <row r="43" spans="1:18 16376:16377" ht="24" customHeight="1">
      <c r="B43" s="133" t="s">
        <v>447</v>
      </c>
      <c r="C43" s="138" t="s">
        <v>451</v>
      </c>
      <c r="D43"/>
      <c r="E43"/>
      <c r="F43"/>
      <c r="I43"/>
      <c r="L43"/>
      <c r="O43"/>
    </row>
    <row r="44" spans="1:18 16376:16377" ht="24" customHeight="1">
      <c r="B44"/>
      <c r="C44"/>
      <c r="D44"/>
      <c r="E44"/>
      <c r="F44"/>
      <c r="I44"/>
      <c r="L44"/>
      <c r="O44"/>
      <c r="Q44" s="148"/>
    </row>
    <row r="45" spans="1:18 16376:16377" ht="22.8">
      <c r="B45" s="485" t="s">
        <v>75</v>
      </c>
      <c r="C45" s="485"/>
      <c r="D45" s="485"/>
      <c r="E45"/>
      <c r="F45"/>
      <c r="I45"/>
      <c r="L45"/>
      <c r="O45"/>
    </row>
  </sheetData>
  <mergeCells count="61">
    <mergeCell ref="B23:O23"/>
    <mergeCell ref="B24:B25"/>
    <mergeCell ref="C24:C25"/>
    <mergeCell ref="D24:D25"/>
    <mergeCell ref="E24:E25"/>
    <mergeCell ref="F24:F25"/>
    <mergeCell ref="G24:G25"/>
    <mergeCell ref="H24:I25"/>
    <mergeCell ref="J24:K25"/>
    <mergeCell ref="L24:L25"/>
    <mergeCell ref="M24:N25"/>
    <mergeCell ref="O24:O25"/>
    <mergeCell ref="E33:F33"/>
    <mergeCell ref="B45:D4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B18:O18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21:B22"/>
    <mergeCell ref="C21:C22"/>
    <mergeCell ref="D21:D22"/>
    <mergeCell ref="E21:E22"/>
    <mergeCell ref="F21:F22"/>
    <mergeCell ref="A33:A36"/>
    <mergeCell ref="P27:P29"/>
    <mergeCell ref="O21:O22"/>
    <mergeCell ref="B27:B29"/>
    <mergeCell ref="C27:D29"/>
    <mergeCell ref="E27:E29"/>
    <mergeCell ref="F27:F29"/>
    <mergeCell ref="G27:N27"/>
    <mergeCell ref="O27:O29"/>
    <mergeCell ref="G28:J28"/>
    <mergeCell ref="K28:N28"/>
    <mergeCell ref="G21:G22"/>
    <mergeCell ref="H21:I22"/>
    <mergeCell ref="J21:K22"/>
    <mergeCell ref="L21:L22"/>
    <mergeCell ref="M21:N22"/>
  </mergeCells>
  <hyperlinks>
    <hyperlink ref="L6" r:id="rId1" xr:uid="{00000000-0004-0000-0300-000000000000}"/>
    <hyperlink ref="L8" r:id="rId2" xr:uid="{00000000-0004-0000-0300-000001000000}"/>
    <hyperlink ref="L10" r:id="rId3" xr:uid="{00000000-0004-0000-0300-000002000000}"/>
    <hyperlink ref="L12" r:id="rId4" xr:uid="{00000000-0004-0000-0300-000003000000}"/>
    <hyperlink ref="L14" r:id="rId5" location="introduce-cool-config" xr:uid="{00000000-0004-0000-0300-000004000000}"/>
    <hyperlink ref="B45" location="Содержание!A1" display="Вернуться к Содержанию" xr:uid="{DF6C9DC2-82A5-4325-8DEC-4F80EC68DF9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Y79"/>
  <sheetViews>
    <sheetView showGridLines="0" topLeftCell="A43" zoomScale="55" zoomScaleNormal="55" workbookViewId="0">
      <selection activeCell="T46" sqref="T46"/>
    </sheetView>
  </sheetViews>
  <sheetFormatPr defaultColWidth="12.44140625" defaultRowHeight="13.2"/>
  <cols>
    <col min="1" max="1" width="15.21875" style="2" customWidth="1"/>
    <col min="2" max="3" width="17.88671875" style="2" customWidth="1"/>
    <col min="4" max="5" width="17.6640625" style="2" customWidth="1"/>
    <col min="6" max="6" width="15.88671875" customWidth="1"/>
    <col min="11" max="11" width="12.44140625" customWidth="1"/>
    <col min="12" max="12" width="17.6640625" style="2" customWidth="1"/>
    <col min="13" max="13" width="12.44140625" customWidth="1"/>
    <col min="14" max="14" width="13.44140625" style="2" customWidth="1"/>
    <col min="15" max="16" width="19.6640625" style="2" customWidth="1"/>
    <col min="17" max="18" width="18.44140625" style="72" customWidth="1"/>
    <col min="19" max="19" width="15.5546875" style="72" customWidth="1"/>
    <col min="20" max="20" width="17.44140625" style="72" customWidth="1"/>
    <col min="24" max="25" width="17" style="2" customWidth="1"/>
  </cols>
  <sheetData>
    <row r="2" spans="2:23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23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23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23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</row>
    <row r="6" spans="2:23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</row>
    <row r="7" spans="2:23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</row>
    <row r="8" spans="2:23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</row>
    <row r="9" spans="2:23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</row>
    <row r="10" spans="2:23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</row>
    <row r="11" spans="2:23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</row>
    <row r="12" spans="2:23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</row>
    <row r="13" spans="2:23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</row>
    <row r="14" spans="2:23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</row>
    <row r="15" spans="2:23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</row>
    <row r="16" spans="2:23" ht="31.05" customHeight="1">
      <c r="B16" s="483" t="s">
        <v>83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U16" s="2"/>
      <c r="V16" s="2"/>
      <c r="W16" s="2"/>
    </row>
    <row r="17" spans="2:20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</row>
    <row r="18" spans="2:20" ht="31.05" customHeight="1">
      <c r="B18" s="483" t="s">
        <v>84</v>
      </c>
      <c r="C18" s="483"/>
      <c r="D18" s="483"/>
      <c r="E18" s="483"/>
      <c r="F18" s="483"/>
      <c r="G18" s="483"/>
      <c r="H18" s="483"/>
      <c r="I18" s="483"/>
      <c r="J18" s="484"/>
      <c r="K18" s="484"/>
      <c r="L18" s="484"/>
      <c r="M18" s="484"/>
      <c r="N18" s="484"/>
      <c r="O18" s="484"/>
      <c r="P18" s="39"/>
    </row>
    <row r="19" spans="2:20" ht="343.35" customHeight="1"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39"/>
    </row>
    <row r="20" spans="2:20" s="2" customFormat="1" ht="41.1" customHeight="1">
      <c r="B20" s="480" t="s">
        <v>34</v>
      </c>
      <c r="C20" s="468" t="s">
        <v>35</v>
      </c>
      <c r="D20" s="468" t="s">
        <v>36</v>
      </c>
      <c r="E20" s="468" t="s">
        <v>37</v>
      </c>
      <c r="F20" s="468"/>
      <c r="G20" s="469" t="s">
        <v>38</v>
      </c>
      <c r="H20" s="468" t="s">
        <v>39</v>
      </c>
      <c r="I20" s="468"/>
      <c r="J20" s="468" t="s">
        <v>40</v>
      </c>
      <c r="K20" s="468"/>
      <c r="L20" s="468" t="s">
        <v>41</v>
      </c>
      <c r="M20" s="468" t="s">
        <v>42</v>
      </c>
      <c r="N20" s="468"/>
      <c r="O20" s="468" t="s">
        <v>664</v>
      </c>
      <c r="P20" s="61"/>
      <c r="Q20" s="72"/>
      <c r="R20" s="72"/>
      <c r="S20" s="72"/>
      <c r="T20" s="72"/>
    </row>
    <row r="21" spans="2:20" ht="31.05" customHeight="1">
      <c r="B21" s="480"/>
      <c r="C21" s="468"/>
      <c r="D21" s="468"/>
      <c r="E21" s="36" t="s">
        <v>44</v>
      </c>
      <c r="F21" s="36" t="s">
        <v>45</v>
      </c>
      <c r="G21" s="469"/>
      <c r="H21" s="469"/>
      <c r="I21" s="468"/>
      <c r="J21" s="468"/>
      <c r="K21" s="468"/>
      <c r="L21" s="468"/>
      <c r="M21" s="468"/>
      <c r="N21" s="468"/>
      <c r="O21" s="468"/>
      <c r="P21" s="61"/>
    </row>
    <row r="22" spans="2:20" ht="31.05" customHeight="1">
      <c r="B22" s="476" t="s">
        <v>647</v>
      </c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  <c r="O22" s="478"/>
      <c r="P22" s="61"/>
    </row>
    <row r="23" spans="2:20" ht="21.9" customHeight="1">
      <c r="B23" s="474" t="s">
        <v>13</v>
      </c>
      <c r="C23" s="514">
        <v>45</v>
      </c>
      <c r="D23" s="514">
        <v>67.5</v>
      </c>
      <c r="E23" s="514">
        <v>8</v>
      </c>
      <c r="F23" s="514">
        <v>150</v>
      </c>
      <c r="G23" s="474" t="s">
        <v>48</v>
      </c>
      <c r="H23" s="479">
        <v>0.05</v>
      </c>
      <c r="I23" s="479"/>
      <c r="J23" s="479">
        <v>0.05</v>
      </c>
      <c r="K23" s="479"/>
      <c r="L23" s="474" t="s">
        <v>650</v>
      </c>
      <c r="M23" s="513">
        <v>2.5000000000000001E-2</v>
      </c>
      <c r="N23" s="513"/>
      <c r="O23" s="522" t="s">
        <v>649</v>
      </c>
      <c r="P23" s="62"/>
    </row>
    <row r="24" spans="2:20" ht="10.95" customHeight="1">
      <c r="B24" s="530"/>
      <c r="C24" s="514">
        <v>45</v>
      </c>
      <c r="D24" s="514">
        <v>67.5</v>
      </c>
      <c r="E24" s="514">
        <v>8</v>
      </c>
      <c r="F24" s="514">
        <v>80</v>
      </c>
      <c r="G24" s="530"/>
      <c r="H24" s="479"/>
      <c r="I24" s="479"/>
      <c r="J24" s="479"/>
      <c r="K24" s="479"/>
      <c r="L24" s="530"/>
      <c r="M24" s="513">
        <v>1.6E-2</v>
      </c>
      <c r="N24" s="513"/>
      <c r="O24" s="522" t="s">
        <v>49</v>
      </c>
      <c r="P24" s="62"/>
    </row>
    <row r="25" spans="2:20" ht="13.05" customHeight="1">
      <c r="B25" s="530"/>
      <c r="C25" s="514">
        <v>30</v>
      </c>
      <c r="D25" s="514">
        <v>45</v>
      </c>
      <c r="E25" s="514">
        <v>8</v>
      </c>
      <c r="F25" s="514">
        <v>150</v>
      </c>
      <c r="G25" s="530"/>
      <c r="H25" s="479">
        <v>5.7000000000000002E-2</v>
      </c>
      <c r="I25" s="479"/>
      <c r="J25" s="479">
        <v>5.7000000000000002E-2</v>
      </c>
      <c r="K25" s="479"/>
      <c r="L25" s="530"/>
      <c r="M25" s="513">
        <v>3.2000000000000001E-2</v>
      </c>
      <c r="N25" s="513"/>
      <c r="O25" s="522" t="s">
        <v>85</v>
      </c>
      <c r="P25" s="62"/>
    </row>
    <row r="26" spans="2:20" ht="18.600000000000001" customHeight="1">
      <c r="B26" s="475"/>
      <c r="C26" s="514">
        <v>45</v>
      </c>
      <c r="D26" s="514">
        <v>67.5</v>
      </c>
      <c r="E26" s="514">
        <v>8</v>
      </c>
      <c r="F26" s="514">
        <v>80</v>
      </c>
      <c r="G26" s="475"/>
      <c r="H26" s="479"/>
      <c r="I26" s="479"/>
      <c r="J26" s="479"/>
      <c r="K26" s="479"/>
      <c r="L26" s="475"/>
      <c r="M26" s="513">
        <v>1.6E-2</v>
      </c>
      <c r="N26" s="513"/>
      <c r="O26" s="522" t="s">
        <v>49</v>
      </c>
      <c r="P26" s="62"/>
    </row>
    <row r="27" spans="2:20" ht="31.05" customHeight="1">
      <c r="B27" s="476" t="s">
        <v>648</v>
      </c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8"/>
      <c r="P27" s="61"/>
    </row>
    <row r="28" spans="2:20" ht="21.9" customHeight="1">
      <c r="B28" s="474" t="s">
        <v>13</v>
      </c>
      <c r="C28" s="514">
        <v>45</v>
      </c>
      <c r="D28" s="514">
        <v>67.5</v>
      </c>
      <c r="E28" s="514">
        <v>8</v>
      </c>
      <c r="F28" s="514">
        <v>100</v>
      </c>
      <c r="G28" s="474" t="s">
        <v>48</v>
      </c>
      <c r="H28" s="479">
        <v>0.05</v>
      </c>
      <c r="I28" s="479"/>
      <c r="J28" s="479">
        <v>0.05</v>
      </c>
      <c r="K28" s="479"/>
      <c r="L28" s="474" t="s">
        <v>650</v>
      </c>
      <c r="M28" s="513">
        <v>2.5000000000000001E-2</v>
      </c>
      <c r="N28" s="513"/>
      <c r="O28" s="514" t="s">
        <v>649</v>
      </c>
      <c r="P28" s="62"/>
    </row>
    <row r="29" spans="2:20" ht="10.95" customHeight="1">
      <c r="B29" s="530"/>
      <c r="C29" s="514">
        <v>45</v>
      </c>
      <c r="D29" s="514">
        <v>67.5</v>
      </c>
      <c r="E29" s="514">
        <v>8</v>
      </c>
      <c r="F29" s="514">
        <v>80</v>
      </c>
      <c r="G29" s="530"/>
      <c r="H29" s="479"/>
      <c r="I29" s="479"/>
      <c r="J29" s="479"/>
      <c r="K29" s="479"/>
      <c r="L29" s="530"/>
      <c r="M29" s="513">
        <v>1.6E-2</v>
      </c>
      <c r="N29" s="513"/>
      <c r="O29" s="514" t="s">
        <v>49</v>
      </c>
      <c r="P29" s="62"/>
    </row>
    <row r="30" spans="2:20" ht="13.05" customHeight="1">
      <c r="B30" s="530"/>
      <c r="C30" s="514">
        <v>30</v>
      </c>
      <c r="D30" s="514">
        <v>45</v>
      </c>
      <c r="E30" s="514">
        <v>8</v>
      </c>
      <c r="F30" s="514">
        <v>150</v>
      </c>
      <c r="G30" s="530"/>
      <c r="H30" s="479">
        <v>5.7000000000000002E-2</v>
      </c>
      <c r="I30" s="479"/>
      <c r="J30" s="479">
        <v>5.7000000000000002E-2</v>
      </c>
      <c r="K30" s="479"/>
      <c r="L30" s="530"/>
      <c r="M30" s="513">
        <v>3.2000000000000001E-2</v>
      </c>
      <c r="N30" s="513"/>
      <c r="O30" s="514" t="s">
        <v>85</v>
      </c>
      <c r="P30" s="62"/>
    </row>
    <row r="31" spans="2:20" ht="18.600000000000001" customHeight="1">
      <c r="B31" s="475"/>
      <c r="C31" s="514">
        <v>45</v>
      </c>
      <c r="D31" s="514">
        <v>67.5</v>
      </c>
      <c r="E31" s="514">
        <v>8</v>
      </c>
      <c r="F31" s="514">
        <v>80</v>
      </c>
      <c r="G31" s="475"/>
      <c r="H31" s="479"/>
      <c r="I31" s="479"/>
      <c r="J31" s="479"/>
      <c r="K31" s="479"/>
      <c r="L31" s="475"/>
      <c r="M31" s="513">
        <v>1.6E-2</v>
      </c>
      <c r="N31" s="513"/>
      <c r="O31" s="514" t="s">
        <v>49</v>
      </c>
      <c r="P31" s="62"/>
    </row>
    <row r="32" spans="2:20" ht="18.600000000000001" customHeight="1">
      <c r="B32" s="38"/>
      <c r="C32" s="62"/>
      <c r="D32" s="62"/>
      <c r="E32" s="62"/>
      <c r="F32" s="62"/>
      <c r="G32" s="38"/>
      <c r="H32" s="38"/>
      <c r="I32" s="38"/>
      <c r="J32" s="38"/>
      <c r="K32" s="38"/>
      <c r="L32" s="38"/>
      <c r="M32" s="38"/>
      <c r="N32" s="38"/>
      <c r="O32" s="62"/>
      <c r="P32" s="62"/>
    </row>
    <row r="33" spans="1:25" ht="36.15" customHeight="1">
      <c r="S33" s="82"/>
      <c r="T33" s="82"/>
    </row>
    <row r="34" spans="1:25" ht="30.15" customHeight="1">
      <c r="B34" s="523" t="s">
        <v>50</v>
      </c>
      <c r="C34" s="493" t="s">
        <v>51</v>
      </c>
      <c r="D34" s="493"/>
      <c r="E34" s="495" t="s">
        <v>52</v>
      </c>
      <c r="F34" s="495" t="s">
        <v>523</v>
      </c>
      <c r="G34" s="524" t="s">
        <v>54</v>
      </c>
      <c r="H34" s="493"/>
      <c r="I34" s="493"/>
      <c r="J34" s="493"/>
      <c r="K34" s="493"/>
      <c r="L34" s="493"/>
      <c r="M34" s="493"/>
      <c r="N34" s="525"/>
      <c r="O34" s="489" t="s">
        <v>421</v>
      </c>
      <c r="P34" s="521" t="s">
        <v>446</v>
      </c>
      <c r="T34"/>
      <c r="W34" s="2"/>
      <c r="Y34"/>
    </row>
    <row r="35" spans="1:25" ht="15" customHeight="1">
      <c r="B35" s="523"/>
      <c r="C35" s="493"/>
      <c r="D35" s="493"/>
      <c r="E35" s="495"/>
      <c r="F35" s="495"/>
      <c r="G35" s="489" t="s">
        <v>56</v>
      </c>
      <c r="H35" s="489"/>
      <c r="I35" s="489"/>
      <c r="J35" s="489"/>
      <c r="K35" s="489" t="s">
        <v>57</v>
      </c>
      <c r="L35" s="489"/>
      <c r="M35" s="489"/>
      <c r="N35" s="489"/>
      <c r="O35" s="487"/>
      <c r="P35" s="521"/>
      <c r="T35"/>
      <c r="W35" s="2"/>
      <c r="Y35"/>
    </row>
    <row r="36" spans="1:25" ht="16.2">
      <c r="B36" s="523"/>
      <c r="C36" s="493"/>
      <c r="D36" s="493"/>
      <c r="E36" s="495"/>
      <c r="F36" s="495"/>
      <c r="G36" s="126" t="s">
        <v>58</v>
      </c>
      <c r="H36" s="127" t="s">
        <v>59</v>
      </c>
      <c r="I36" s="127" t="s">
        <v>60</v>
      </c>
      <c r="J36" s="128" t="s">
        <v>61</v>
      </c>
      <c r="K36" s="126" t="s">
        <v>62</v>
      </c>
      <c r="L36" s="127" t="s">
        <v>63</v>
      </c>
      <c r="M36" s="127" t="s">
        <v>64</v>
      </c>
      <c r="N36" s="128" t="s">
        <v>65</v>
      </c>
      <c r="O36" s="488"/>
      <c r="P36" s="521"/>
      <c r="T36"/>
      <c r="W36" s="2"/>
      <c r="Y36"/>
    </row>
    <row r="37" spans="1:25" ht="16.2">
      <c r="B37" s="210" t="s">
        <v>84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03"/>
      <c r="T37"/>
      <c r="W37" s="2"/>
      <c r="Y37"/>
    </row>
    <row r="38" spans="1:25" ht="16.2">
      <c r="B38" s="213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04"/>
      <c r="T38"/>
      <c r="W38" s="2"/>
      <c r="Y38"/>
    </row>
    <row r="39" spans="1:25" ht="16.95" customHeight="1" thickBot="1">
      <c r="B39" s="223" t="s">
        <v>80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152"/>
      <c r="R39" s="67"/>
      <c r="S39" s="67"/>
      <c r="T39"/>
      <c r="V39" s="2"/>
      <c r="W39" s="2"/>
      <c r="X39"/>
      <c r="Y39"/>
    </row>
    <row r="40" spans="1:25" ht="45" customHeight="1">
      <c r="A40" s="516" t="s">
        <v>680</v>
      </c>
      <c r="B40" s="526" t="s">
        <v>479</v>
      </c>
      <c r="C40" s="527"/>
      <c r="D40" s="376"/>
      <c r="E40" s="515" t="s">
        <v>510</v>
      </c>
      <c r="F40" s="515"/>
      <c r="G40" s="376"/>
      <c r="H40" s="376"/>
      <c r="I40" s="376"/>
      <c r="J40" s="376"/>
      <c r="K40" s="376"/>
      <c r="L40" s="376"/>
      <c r="M40" s="376"/>
      <c r="N40" s="376"/>
      <c r="O40" s="388"/>
      <c r="P40" s="389"/>
      <c r="Q40" s="86"/>
      <c r="R40" s="89"/>
      <c r="S40" s="89"/>
      <c r="T40"/>
      <c r="V40" s="2"/>
      <c r="W40" s="2"/>
      <c r="X40"/>
      <c r="Y40"/>
    </row>
    <row r="41" spans="1:25" ht="24" customHeight="1">
      <c r="A41" s="464"/>
      <c r="B41" s="339" t="s">
        <v>478</v>
      </c>
      <c r="C41" s="174" t="s">
        <v>477</v>
      </c>
      <c r="D41" s="178"/>
      <c r="E41" s="227">
        <v>156.56</v>
      </c>
      <c r="F41" s="196">
        <f>E41*1.22</f>
        <v>191.00319999999999</v>
      </c>
      <c r="G41" s="174"/>
      <c r="H41" s="177"/>
      <c r="I41" s="177" t="s">
        <v>467</v>
      </c>
      <c r="J41" s="178" t="s">
        <v>467</v>
      </c>
      <c r="K41" s="177" t="s">
        <v>87</v>
      </c>
      <c r="L41" s="177"/>
      <c r="M41" s="177"/>
      <c r="N41" s="177" t="s">
        <v>87</v>
      </c>
      <c r="O41" s="383"/>
      <c r="P41" s="342" t="s">
        <v>447</v>
      </c>
      <c r="R41" s="83"/>
      <c r="S41" s="89"/>
      <c r="T41"/>
      <c r="W41" s="2"/>
      <c r="Y41"/>
    </row>
    <row r="42" spans="1:25" ht="24" customHeight="1">
      <c r="A42" s="464"/>
      <c r="B42" s="339" t="s">
        <v>612</v>
      </c>
      <c r="C42" s="174" t="s">
        <v>613</v>
      </c>
      <c r="D42" s="178"/>
      <c r="E42" s="227">
        <v>154.66</v>
      </c>
      <c r="F42" s="196">
        <f>E42*1.22</f>
        <v>188.68519999999998</v>
      </c>
      <c r="G42" s="174"/>
      <c r="H42" s="177"/>
      <c r="I42" s="177" t="s">
        <v>308</v>
      </c>
      <c r="J42" s="178" t="s">
        <v>610</v>
      </c>
      <c r="K42" s="177" t="s">
        <v>609</v>
      </c>
      <c r="L42" s="177"/>
      <c r="M42" s="177"/>
      <c r="N42" s="177" t="s">
        <v>608</v>
      </c>
      <c r="O42" s="132" t="s">
        <v>422</v>
      </c>
      <c r="P42" s="342" t="s">
        <v>447</v>
      </c>
      <c r="R42" s="83"/>
      <c r="S42" s="89"/>
      <c r="T42"/>
      <c r="W42" s="2"/>
      <c r="Y42"/>
    </row>
    <row r="43" spans="1:25" ht="24" customHeight="1">
      <c r="A43" s="464"/>
      <c r="B43" s="339" t="s">
        <v>475</v>
      </c>
      <c r="C43" s="174" t="s">
        <v>476</v>
      </c>
      <c r="D43" s="178"/>
      <c r="E43" s="227">
        <v>176.37</v>
      </c>
      <c r="F43" s="196">
        <f>E43*1.22</f>
        <v>215.17140000000001</v>
      </c>
      <c r="G43" s="174"/>
      <c r="H43" s="177"/>
      <c r="I43" s="177" t="s">
        <v>467</v>
      </c>
      <c r="J43" s="178" t="s">
        <v>467</v>
      </c>
      <c r="K43" s="177" t="s">
        <v>87</v>
      </c>
      <c r="L43" s="177"/>
      <c r="M43" s="177"/>
      <c r="N43" s="177" t="s">
        <v>87</v>
      </c>
      <c r="O43" s="383"/>
      <c r="P43" s="341"/>
      <c r="R43" s="83"/>
      <c r="S43" s="89"/>
      <c r="T43"/>
      <c r="W43" s="2"/>
      <c r="Y43"/>
    </row>
    <row r="44" spans="1:25" ht="24" customHeight="1">
      <c r="A44" s="464"/>
      <c r="B44" s="339" t="s">
        <v>616</v>
      </c>
      <c r="C44" s="174" t="s">
        <v>614</v>
      </c>
      <c r="D44" s="178"/>
      <c r="E44" s="227">
        <v>176.06</v>
      </c>
      <c r="F44" s="196">
        <f>E44*1.22</f>
        <v>214.79319999999998</v>
      </c>
      <c r="G44" s="174"/>
      <c r="H44" s="177"/>
      <c r="I44" s="177" t="s">
        <v>308</v>
      </c>
      <c r="J44" s="178" t="s">
        <v>615</v>
      </c>
      <c r="K44" s="177" t="s">
        <v>609</v>
      </c>
      <c r="L44" s="177"/>
      <c r="M44" s="177"/>
      <c r="N44" s="177" t="s">
        <v>608</v>
      </c>
      <c r="O44" s="132" t="s">
        <v>422</v>
      </c>
      <c r="P44" s="342" t="s">
        <v>447</v>
      </c>
      <c r="R44" s="83"/>
      <c r="S44" s="89"/>
      <c r="T44"/>
      <c r="W44" s="2"/>
      <c r="Y44"/>
    </row>
    <row r="45" spans="1:25" ht="24" customHeight="1">
      <c r="A45" s="464"/>
      <c r="B45" s="339" t="s">
        <v>473</v>
      </c>
      <c r="C45" s="174" t="s">
        <v>474</v>
      </c>
      <c r="D45" s="178"/>
      <c r="E45" s="227">
        <v>217.97</v>
      </c>
      <c r="F45" s="196">
        <f t="shared" ref="F45:F50" si="0">E45*1.22</f>
        <v>265.92340000000002</v>
      </c>
      <c r="G45" s="174"/>
      <c r="H45" s="177"/>
      <c r="I45" s="177" t="s">
        <v>467</v>
      </c>
      <c r="J45" s="178" t="s">
        <v>467</v>
      </c>
      <c r="K45" s="177" t="s">
        <v>87</v>
      </c>
      <c r="L45" s="177"/>
      <c r="M45" s="177"/>
      <c r="N45" s="177" t="s">
        <v>87</v>
      </c>
      <c r="O45" s="132" t="s">
        <v>422</v>
      </c>
      <c r="P45" s="342" t="s">
        <v>447</v>
      </c>
      <c r="R45" s="91"/>
      <c r="S45" s="89"/>
      <c r="T45"/>
      <c r="X45"/>
      <c r="Y45"/>
    </row>
    <row r="46" spans="1:25" ht="24" customHeight="1">
      <c r="A46" s="464"/>
      <c r="B46" s="339" t="s">
        <v>472</v>
      </c>
      <c r="C46" s="174" t="s">
        <v>471</v>
      </c>
      <c r="D46" s="178"/>
      <c r="E46" s="227">
        <v>251.92</v>
      </c>
      <c r="F46" s="196">
        <f t="shared" si="0"/>
        <v>307.3424</v>
      </c>
      <c r="G46" s="174"/>
      <c r="H46" s="177"/>
      <c r="I46" s="177" t="s">
        <v>467</v>
      </c>
      <c r="J46" s="178" t="s">
        <v>467</v>
      </c>
      <c r="K46" s="177" t="s">
        <v>87</v>
      </c>
      <c r="L46" s="177"/>
      <c r="M46" s="177"/>
      <c r="N46" s="177" t="s">
        <v>87</v>
      </c>
      <c r="O46" s="401" t="s">
        <v>422</v>
      </c>
      <c r="P46" s="342" t="s">
        <v>447</v>
      </c>
      <c r="R46" s="92"/>
      <c r="S46" s="89"/>
      <c r="T46"/>
      <c r="X46"/>
      <c r="Y46"/>
    </row>
    <row r="47" spans="1:25" ht="24" customHeight="1">
      <c r="A47" s="464"/>
      <c r="B47" s="339" t="s">
        <v>469</v>
      </c>
      <c r="C47" s="174" t="s">
        <v>470</v>
      </c>
      <c r="D47" s="178"/>
      <c r="E47" s="227">
        <v>264.06</v>
      </c>
      <c r="F47" s="196">
        <f t="shared" si="0"/>
        <v>322.15319999999997</v>
      </c>
      <c r="G47" s="174"/>
      <c r="H47" s="177"/>
      <c r="I47" s="177" t="s">
        <v>467</v>
      </c>
      <c r="J47" s="178" t="s">
        <v>467</v>
      </c>
      <c r="K47" s="177" t="s">
        <v>87</v>
      </c>
      <c r="L47" s="177"/>
      <c r="M47" s="177"/>
      <c r="N47" s="177" t="s">
        <v>87</v>
      </c>
      <c r="O47" s="401" t="s">
        <v>422</v>
      </c>
      <c r="P47" s="342" t="s">
        <v>447</v>
      </c>
      <c r="R47" s="92"/>
      <c r="S47" s="89"/>
      <c r="T47"/>
      <c r="X47"/>
      <c r="Y47"/>
    </row>
    <row r="48" spans="1:25" ht="24" customHeight="1">
      <c r="A48" s="464"/>
      <c r="B48" s="339" t="s">
        <v>468</v>
      </c>
      <c r="C48" s="174" t="s">
        <v>541</v>
      </c>
      <c r="D48" s="178"/>
      <c r="E48" s="227">
        <v>293.04000000000002</v>
      </c>
      <c r="F48" s="196">
        <f t="shared" si="0"/>
        <v>357.50880000000001</v>
      </c>
      <c r="G48" s="174"/>
      <c r="H48" s="177"/>
      <c r="I48" s="177" t="s">
        <v>467</v>
      </c>
      <c r="J48" s="178" t="s">
        <v>467</v>
      </c>
      <c r="K48" s="177" t="s">
        <v>87</v>
      </c>
      <c r="L48" s="177"/>
      <c r="M48" s="177"/>
      <c r="N48" s="177" t="s">
        <v>87</v>
      </c>
      <c r="O48" s="401" t="s">
        <v>422</v>
      </c>
      <c r="P48" s="342" t="s">
        <v>447</v>
      </c>
      <c r="R48" s="92"/>
      <c r="S48" s="89"/>
      <c r="T48"/>
      <c r="X48"/>
      <c r="Y48"/>
    </row>
    <row r="49" spans="1:25" ht="24" customHeight="1">
      <c r="A49" s="464"/>
      <c r="B49" s="339" t="s">
        <v>466</v>
      </c>
      <c r="C49" s="174" t="s">
        <v>465</v>
      </c>
      <c r="D49" s="178"/>
      <c r="E49" s="227">
        <v>336.52</v>
      </c>
      <c r="F49" s="196">
        <f t="shared" si="0"/>
        <v>410.55439999999999</v>
      </c>
      <c r="G49" s="174"/>
      <c r="H49" s="177"/>
      <c r="I49" s="177" t="s">
        <v>467</v>
      </c>
      <c r="J49" s="178" t="s">
        <v>467</v>
      </c>
      <c r="K49" s="177" t="s">
        <v>87</v>
      </c>
      <c r="L49" s="177"/>
      <c r="M49" s="177"/>
      <c r="N49" s="177" t="s">
        <v>87</v>
      </c>
      <c r="O49" s="401" t="s">
        <v>422</v>
      </c>
      <c r="P49" s="342" t="s">
        <v>447</v>
      </c>
      <c r="R49" s="92"/>
      <c r="S49" s="89"/>
      <c r="T49"/>
      <c r="X49"/>
      <c r="Y49"/>
    </row>
    <row r="50" spans="1:25" ht="24" customHeight="1">
      <c r="A50" s="464"/>
      <c r="B50" s="339" t="s">
        <v>464</v>
      </c>
      <c r="C50" s="174" t="s">
        <v>463</v>
      </c>
      <c r="D50" s="178"/>
      <c r="E50" s="227">
        <v>408.58</v>
      </c>
      <c r="F50" s="196">
        <f t="shared" si="0"/>
        <v>498.46759999999995</v>
      </c>
      <c r="G50" s="174"/>
      <c r="H50" s="177"/>
      <c r="I50" s="177" t="s">
        <v>89</v>
      </c>
      <c r="J50" s="178" t="s">
        <v>89</v>
      </c>
      <c r="K50" s="177" t="s">
        <v>87</v>
      </c>
      <c r="L50" s="177"/>
      <c r="M50" s="177"/>
      <c r="N50" s="177" t="s">
        <v>87</v>
      </c>
      <c r="O50" s="220">
        <v>46256</v>
      </c>
      <c r="P50" s="342" t="s">
        <v>447</v>
      </c>
      <c r="R50" s="92"/>
      <c r="S50" s="89"/>
      <c r="T50"/>
      <c r="X50"/>
      <c r="Y50"/>
    </row>
    <row r="51" spans="1:25" ht="24" customHeight="1">
      <c r="A51" s="464"/>
      <c r="B51" s="339" t="s">
        <v>461</v>
      </c>
      <c r="C51" s="174" t="s">
        <v>462</v>
      </c>
      <c r="D51" s="178"/>
      <c r="E51" s="227">
        <v>480.55</v>
      </c>
      <c r="F51" s="196">
        <f t="shared" ref="F51:F52" si="1">E51*1.22</f>
        <v>586.27099999999996</v>
      </c>
      <c r="G51" s="174"/>
      <c r="H51" s="177"/>
      <c r="I51" s="177" t="s">
        <v>89</v>
      </c>
      <c r="J51" s="178" t="s">
        <v>89</v>
      </c>
      <c r="K51" s="177" t="s">
        <v>90</v>
      </c>
      <c r="L51" s="177"/>
      <c r="M51" s="177"/>
      <c r="N51" s="177" t="s">
        <v>90</v>
      </c>
      <c r="O51" s="220">
        <v>46282</v>
      </c>
      <c r="P51" s="662" t="s">
        <v>447</v>
      </c>
      <c r="R51" s="92"/>
      <c r="S51" s="89"/>
      <c r="T51"/>
      <c r="X51"/>
      <c r="Y51"/>
    </row>
    <row r="52" spans="1:25" ht="24" customHeight="1">
      <c r="A52" s="464"/>
      <c r="B52" s="339" t="s">
        <v>459</v>
      </c>
      <c r="C52" s="174" t="s">
        <v>460</v>
      </c>
      <c r="D52" s="178"/>
      <c r="E52" s="227">
        <v>522.34</v>
      </c>
      <c r="F52" s="196">
        <f t="shared" si="1"/>
        <v>637.25480000000005</v>
      </c>
      <c r="G52" s="174"/>
      <c r="H52" s="177"/>
      <c r="I52" s="177" t="s">
        <v>89</v>
      </c>
      <c r="J52" s="178" t="s">
        <v>89</v>
      </c>
      <c r="K52" s="177" t="s">
        <v>90</v>
      </c>
      <c r="L52" s="177"/>
      <c r="M52" s="177"/>
      <c r="N52" s="177" t="s">
        <v>90</v>
      </c>
      <c r="O52" s="404"/>
      <c r="P52" s="414"/>
      <c r="R52" s="92"/>
      <c r="S52" s="89"/>
      <c r="T52"/>
      <c r="X52"/>
      <c r="Y52"/>
    </row>
    <row r="53" spans="1:25" ht="31.8" customHeight="1">
      <c r="A53" s="464"/>
      <c r="B53" s="528" t="s">
        <v>480</v>
      </c>
      <c r="C53" s="529"/>
      <c r="D53" s="407"/>
      <c r="E53" s="407"/>
      <c r="F53" s="407"/>
      <c r="G53" s="407"/>
      <c r="H53" s="407"/>
      <c r="I53" s="407"/>
      <c r="J53" s="407"/>
      <c r="K53" s="407"/>
      <c r="L53" s="407"/>
      <c r="M53" s="407"/>
      <c r="N53" s="407"/>
      <c r="O53" s="408"/>
      <c r="P53" s="409"/>
      <c r="Q53" s="86"/>
      <c r="R53" s="89"/>
      <c r="S53" s="89"/>
      <c r="T53"/>
      <c r="V53" s="2"/>
      <c r="W53" s="2"/>
      <c r="X53"/>
      <c r="Y53"/>
    </row>
    <row r="54" spans="1:25" ht="30.6" customHeight="1">
      <c r="A54" s="464"/>
      <c r="B54" s="390" t="s">
        <v>88</v>
      </c>
      <c r="C54" s="174" t="s">
        <v>754</v>
      </c>
      <c r="D54" s="384"/>
      <c r="E54" s="173">
        <v>141.6</v>
      </c>
      <c r="F54" s="405">
        <f>E54*1.22</f>
        <v>172.75199999999998</v>
      </c>
      <c r="G54" s="406" t="s">
        <v>89</v>
      </c>
      <c r="H54" s="172" t="s">
        <v>89</v>
      </c>
      <c r="I54" s="172"/>
      <c r="J54" s="384"/>
      <c r="K54" s="172" t="s">
        <v>90</v>
      </c>
      <c r="L54" s="172"/>
      <c r="M54" s="172"/>
      <c r="N54" s="384" t="s">
        <v>90</v>
      </c>
      <c r="O54" s="412"/>
      <c r="P54" s="415"/>
      <c r="Q54" s="86"/>
      <c r="R54" s="89"/>
      <c r="S54" s="89"/>
      <c r="T54"/>
      <c r="V54" s="2"/>
      <c r="W54" s="2"/>
      <c r="X54"/>
      <c r="Y54"/>
    </row>
    <row r="55" spans="1:25" ht="22.8" customHeight="1">
      <c r="A55" s="464"/>
      <c r="B55" s="390" t="s">
        <v>91</v>
      </c>
      <c r="C55" s="174" t="s">
        <v>755</v>
      </c>
      <c r="D55" s="385"/>
      <c r="E55" s="173">
        <v>167.69</v>
      </c>
      <c r="F55" s="405">
        <f>E55*1.22</f>
        <v>204.58179999999999</v>
      </c>
      <c r="G55" s="172" t="s">
        <v>89</v>
      </c>
      <c r="H55" s="172" t="s">
        <v>89</v>
      </c>
      <c r="I55" s="172"/>
      <c r="J55" s="384"/>
      <c r="K55" s="172" t="s">
        <v>90</v>
      </c>
      <c r="L55" s="172"/>
      <c r="M55" s="172"/>
      <c r="N55" s="384" t="s">
        <v>90</v>
      </c>
      <c r="O55" s="413"/>
      <c r="P55" s="416"/>
      <c r="Q55" s="86"/>
      <c r="R55" s="89"/>
      <c r="S55" s="89"/>
      <c r="T55"/>
      <c r="V55" s="2"/>
      <c r="W55" s="2"/>
      <c r="X55"/>
      <c r="Y55"/>
    </row>
    <row r="56" spans="1:25" ht="24" customHeight="1" thickBot="1">
      <c r="A56" s="517"/>
      <c r="B56" s="391" t="s">
        <v>92</v>
      </c>
      <c r="C56" s="255" t="s">
        <v>93</v>
      </c>
      <c r="D56" s="386"/>
      <c r="E56" s="282">
        <v>210.56</v>
      </c>
      <c r="F56" s="387">
        <f>E56*1.22</f>
        <v>256.88319999999999</v>
      </c>
      <c r="G56" s="255"/>
      <c r="H56" s="255"/>
      <c r="I56" s="255" t="s">
        <v>89</v>
      </c>
      <c r="J56" s="386" t="s">
        <v>89</v>
      </c>
      <c r="K56" s="255" t="s">
        <v>90</v>
      </c>
      <c r="L56" s="255"/>
      <c r="M56" s="255"/>
      <c r="N56" s="386" t="s">
        <v>90</v>
      </c>
      <c r="O56" s="410" t="s">
        <v>422</v>
      </c>
      <c r="P56" s="342" t="s">
        <v>447</v>
      </c>
      <c r="R56" s="92"/>
      <c r="S56" s="89"/>
      <c r="T56"/>
      <c r="X56"/>
      <c r="Y56"/>
    </row>
    <row r="57" spans="1:25" ht="45" customHeight="1">
      <c r="A57" s="518" t="s">
        <v>679</v>
      </c>
      <c r="B57" s="531" t="s">
        <v>479</v>
      </c>
      <c r="C57" s="532"/>
      <c r="D57" s="240"/>
      <c r="E57" s="533" t="s">
        <v>510</v>
      </c>
      <c r="F57" s="533"/>
      <c r="G57" s="240"/>
      <c r="H57" s="240"/>
      <c r="I57" s="240"/>
      <c r="J57" s="240"/>
      <c r="K57" s="240"/>
      <c r="L57" s="240"/>
      <c r="M57" s="240"/>
      <c r="N57" s="240"/>
      <c r="O57" s="254"/>
      <c r="P57" s="392"/>
      <c r="Q57" s="86"/>
      <c r="R57" s="89"/>
      <c r="S57" s="89"/>
      <c r="T57"/>
      <c r="V57" s="2"/>
      <c r="W57" s="2"/>
      <c r="X57"/>
      <c r="Y57"/>
    </row>
    <row r="58" spans="1:25" ht="24" customHeight="1">
      <c r="A58" s="519"/>
      <c r="B58" s="393" t="s">
        <v>528</v>
      </c>
      <c r="C58" s="186" t="s">
        <v>477</v>
      </c>
      <c r="D58" s="189"/>
      <c r="E58" s="226">
        <v>157.62</v>
      </c>
      <c r="F58" s="197">
        <f>E58*1.22</f>
        <v>192.29640000000001</v>
      </c>
      <c r="G58" s="186"/>
      <c r="H58" s="187"/>
      <c r="I58" s="187" t="s">
        <v>86</v>
      </c>
      <c r="J58" s="189" t="s">
        <v>86</v>
      </c>
      <c r="K58" s="187" t="s">
        <v>87</v>
      </c>
      <c r="L58" s="187"/>
      <c r="M58" s="187"/>
      <c r="N58" s="187" t="s">
        <v>87</v>
      </c>
      <c r="O58" s="132" t="s">
        <v>422</v>
      </c>
      <c r="P58" s="341"/>
      <c r="R58" s="90"/>
      <c r="S58" s="90"/>
      <c r="T58"/>
      <c r="V58" s="2"/>
      <c r="W58" s="2"/>
      <c r="X58"/>
      <c r="Y58"/>
    </row>
    <row r="59" spans="1:25" ht="24" customHeight="1">
      <c r="A59" s="519"/>
      <c r="B59" s="339" t="s">
        <v>532</v>
      </c>
      <c r="C59" s="174" t="s">
        <v>474</v>
      </c>
      <c r="D59" s="178"/>
      <c r="E59" s="227">
        <v>201.91</v>
      </c>
      <c r="F59" s="196">
        <f t="shared" ref="F59:F63" si="2">E59*1.22</f>
        <v>246.33019999999999</v>
      </c>
      <c r="G59" s="174"/>
      <c r="H59" s="177"/>
      <c r="I59" s="177" t="s">
        <v>467</v>
      </c>
      <c r="J59" s="178" t="s">
        <v>467</v>
      </c>
      <c r="K59" s="177" t="s">
        <v>87</v>
      </c>
      <c r="L59" s="177"/>
      <c r="M59" s="177"/>
      <c r="N59" s="177" t="s">
        <v>87</v>
      </c>
      <c r="O59" s="132" t="s">
        <v>422</v>
      </c>
      <c r="P59" s="341"/>
      <c r="R59" s="91"/>
      <c r="S59" s="89"/>
      <c r="T59"/>
      <c r="X59"/>
      <c r="Y59"/>
    </row>
    <row r="60" spans="1:25" ht="24" customHeight="1">
      <c r="A60" s="519"/>
      <c r="B60" s="339" t="s">
        <v>533</v>
      </c>
      <c r="C60" s="174" t="s">
        <v>471</v>
      </c>
      <c r="D60" s="178"/>
      <c r="E60" s="227">
        <v>219.63</v>
      </c>
      <c r="F60" s="196">
        <f t="shared" si="2"/>
        <v>267.9486</v>
      </c>
      <c r="G60" s="174"/>
      <c r="H60" s="177"/>
      <c r="I60" s="177" t="s">
        <v>467</v>
      </c>
      <c r="J60" s="178" t="s">
        <v>467</v>
      </c>
      <c r="K60" s="177" t="s">
        <v>87</v>
      </c>
      <c r="L60" s="177"/>
      <c r="M60" s="177"/>
      <c r="N60" s="177" t="s">
        <v>87</v>
      </c>
      <c r="O60" s="132" t="s">
        <v>422</v>
      </c>
      <c r="P60" s="341"/>
      <c r="R60" s="92"/>
      <c r="S60" s="89"/>
      <c r="T60"/>
      <c r="X60"/>
      <c r="Y60"/>
    </row>
    <row r="61" spans="1:25" ht="24" customHeight="1">
      <c r="A61" s="519"/>
      <c r="B61" s="339" t="s">
        <v>534</v>
      </c>
      <c r="C61" s="174" t="s">
        <v>470</v>
      </c>
      <c r="D61" s="178"/>
      <c r="E61" s="227">
        <v>228.49</v>
      </c>
      <c r="F61" s="196">
        <f t="shared" si="2"/>
        <v>278.75780000000003</v>
      </c>
      <c r="G61" s="174"/>
      <c r="H61" s="177"/>
      <c r="I61" s="177" t="s">
        <v>467</v>
      </c>
      <c r="J61" s="178" t="s">
        <v>467</v>
      </c>
      <c r="K61" s="177" t="s">
        <v>87</v>
      </c>
      <c r="L61" s="177"/>
      <c r="M61" s="177"/>
      <c r="N61" s="177" t="s">
        <v>87</v>
      </c>
      <c r="O61" s="132" t="s">
        <v>422</v>
      </c>
      <c r="P61" s="341"/>
      <c r="R61" s="92"/>
      <c r="S61" s="89"/>
      <c r="T61"/>
      <c r="X61"/>
      <c r="Y61"/>
    </row>
    <row r="62" spans="1:25" ht="24" customHeight="1">
      <c r="A62" s="519"/>
      <c r="B62" s="339" t="s">
        <v>536</v>
      </c>
      <c r="C62" s="174" t="s">
        <v>465</v>
      </c>
      <c r="D62" s="178"/>
      <c r="E62" s="227">
        <v>290.49</v>
      </c>
      <c r="F62" s="196">
        <f t="shared" si="2"/>
        <v>354.39780000000002</v>
      </c>
      <c r="G62" s="174"/>
      <c r="H62" s="177"/>
      <c r="I62" s="177" t="s">
        <v>467</v>
      </c>
      <c r="J62" s="178" t="s">
        <v>467</v>
      </c>
      <c r="K62" s="177" t="s">
        <v>87</v>
      </c>
      <c r="L62" s="177"/>
      <c r="M62" s="177"/>
      <c r="N62" s="177" t="s">
        <v>87</v>
      </c>
      <c r="O62" s="132" t="s">
        <v>422</v>
      </c>
      <c r="P62" s="341"/>
      <c r="R62" s="92"/>
      <c r="S62" s="89"/>
      <c r="T62"/>
      <c r="X62"/>
      <c r="Y62"/>
    </row>
    <row r="63" spans="1:25" ht="24" customHeight="1">
      <c r="A63" s="519"/>
      <c r="B63" s="339" t="s">
        <v>537</v>
      </c>
      <c r="C63" s="174" t="s">
        <v>463</v>
      </c>
      <c r="D63" s="178"/>
      <c r="E63" s="227">
        <v>334.78</v>
      </c>
      <c r="F63" s="196">
        <f t="shared" si="2"/>
        <v>408.43159999999995</v>
      </c>
      <c r="G63" s="174"/>
      <c r="H63" s="177"/>
      <c r="I63" s="177" t="s">
        <v>103</v>
      </c>
      <c r="J63" s="178" t="s">
        <v>103</v>
      </c>
      <c r="K63" s="177" t="s">
        <v>87</v>
      </c>
      <c r="L63" s="177"/>
      <c r="M63" s="177"/>
      <c r="N63" s="177" t="s">
        <v>87</v>
      </c>
      <c r="O63" s="275" t="s">
        <v>422</v>
      </c>
      <c r="P63" s="411"/>
      <c r="R63" s="92"/>
      <c r="S63" s="89"/>
      <c r="T63"/>
      <c r="X63"/>
      <c r="Y63"/>
    </row>
    <row r="64" spans="1:25" ht="45" customHeight="1">
      <c r="A64" s="519"/>
      <c r="B64" s="534" t="s">
        <v>480</v>
      </c>
      <c r="C64" s="535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2"/>
      <c r="P64" s="394"/>
      <c r="Q64" s="86"/>
      <c r="R64" s="89"/>
      <c r="S64" s="89"/>
      <c r="T64"/>
      <c r="V64" s="2"/>
      <c r="W64" s="2"/>
      <c r="X64"/>
      <c r="Y64"/>
    </row>
    <row r="65" spans="1:25" ht="24" customHeight="1" thickBot="1">
      <c r="A65" s="520"/>
      <c r="B65" s="395" t="s">
        <v>540</v>
      </c>
      <c r="C65" s="396" t="s">
        <v>636</v>
      </c>
      <c r="D65" s="397"/>
      <c r="E65" s="398">
        <v>219.63</v>
      </c>
      <c r="F65" s="399">
        <f>E65*1.22</f>
        <v>267.9486</v>
      </c>
      <c r="G65" s="396"/>
      <c r="H65" s="400"/>
      <c r="I65" s="400" t="s">
        <v>103</v>
      </c>
      <c r="J65" s="397" t="s">
        <v>103</v>
      </c>
      <c r="K65" s="396" t="s">
        <v>90</v>
      </c>
      <c r="L65" s="400"/>
      <c r="M65" s="400"/>
      <c r="N65" s="397" t="s">
        <v>90</v>
      </c>
      <c r="O65" s="380" t="s">
        <v>422</v>
      </c>
      <c r="P65" s="350"/>
      <c r="R65" s="92"/>
      <c r="S65" s="89"/>
      <c r="T65"/>
      <c r="X65"/>
      <c r="Y65"/>
    </row>
    <row r="66" spans="1:25" ht="24" customHeight="1">
      <c r="B66" s="177"/>
      <c r="C66" s="177"/>
      <c r="D66" s="177"/>
      <c r="E66" s="190"/>
      <c r="F66" s="190"/>
      <c r="G66" s="177"/>
      <c r="H66" s="177"/>
      <c r="I66" s="177"/>
      <c r="J66" s="177"/>
      <c r="K66" s="177"/>
      <c r="L66" s="177"/>
      <c r="M66" s="177"/>
      <c r="N66" s="177"/>
      <c r="O66" s="222"/>
      <c r="P66" s="218"/>
      <c r="R66" s="92"/>
      <c r="S66" s="89"/>
      <c r="T66"/>
      <c r="X66"/>
      <c r="Y66"/>
    </row>
    <row r="67" spans="1:25" ht="24" customHeight="1">
      <c r="B67" s="177"/>
      <c r="C67" s="177"/>
      <c r="D67" s="177"/>
      <c r="E67" s="190"/>
      <c r="F67" s="190"/>
      <c r="G67" s="177"/>
      <c r="H67" s="177"/>
      <c r="I67" s="177"/>
      <c r="J67" s="177"/>
      <c r="K67" s="177"/>
      <c r="L67" s="177"/>
      <c r="M67" s="177"/>
      <c r="N67" s="177"/>
      <c r="O67" s="222"/>
      <c r="P67" s="218"/>
      <c r="R67" s="92"/>
      <c r="S67" s="89"/>
      <c r="T67"/>
      <c r="X67"/>
      <c r="Y67"/>
    </row>
    <row r="68" spans="1:25" ht="24" customHeight="1">
      <c r="B68" s="177"/>
      <c r="C68" s="177"/>
      <c r="D68" s="177"/>
      <c r="E68" s="190"/>
      <c r="F68" s="190"/>
      <c r="G68" s="177"/>
      <c r="H68" s="177"/>
      <c r="I68" s="177"/>
      <c r="J68" s="177"/>
      <c r="K68" s="177"/>
      <c r="L68" s="177"/>
      <c r="M68" s="177"/>
      <c r="N68" s="177"/>
      <c r="O68" s="222"/>
      <c r="P68" s="218"/>
      <c r="R68" s="92"/>
      <c r="S68" s="89"/>
      <c r="T68"/>
      <c r="X68"/>
      <c r="Y68"/>
    </row>
    <row r="69" spans="1:25" ht="24" customHeight="1">
      <c r="B69" s="177"/>
      <c r="C69" s="177"/>
      <c r="D69" s="177"/>
      <c r="E69" s="190"/>
      <c r="F69" s="190"/>
      <c r="G69" s="177"/>
      <c r="H69" s="177"/>
      <c r="I69" s="177"/>
      <c r="J69" s="177"/>
      <c r="K69" s="177"/>
      <c r="L69" s="177"/>
      <c r="M69" s="177"/>
      <c r="N69" s="177"/>
      <c r="O69" s="222"/>
      <c r="P69" s="218"/>
      <c r="R69" s="92"/>
      <c r="S69" s="89"/>
      <c r="T69"/>
      <c r="X69"/>
      <c r="Y69"/>
    </row>
    <row r="70" spans="1:25" ht="24" customHeight="1">
      <c r="B70" s="177"/>
      <c r="C70" s="177"/>
      <c r="D70" s="177"/>
      <c r="E70" s="190"/>
      <c r="F70" s="190"/>
      <c r="G70" s="177"/>
      <c r="H70" s="177"/>
      <c r="I70" s="177"/>
      <c r="J70" s="177"/>
      <c r="K70" s="177"/>
      <c r="L70" s="177"/>
      <c r="M70" s="177"/>
      <c r="N70" s="177"/>
      <c r="O70" s="222"/>
      <c r="P70" s="218"/>
      <c r="R70" s="92"/>
      <c r="S70" s="89"/>
      <c r="T70"/>
      <c r="X70"/>
      <c r="Y70"/>
    </row>
    <row r="71" spans="1:25" ht="24" customHeight="1">
      <c r="B71" s="177"/>
      <c r="C71" s="177"/>
      <c r="D71" s="177"/>
      <c r="E71" s="190"/>
      <c r="F71" s="190"/>
      <c r="G71" s="177"/>
      <c r="H71" s="177"/>
      <c r="I71" s="177"/>
      <c r="J71" s="177"/>
      <c r="K71" s="177"/>
      <c r="L71" s="177"/>
      <c r="M71" s="177"/>
      <c r="N71" s="177"/>
      <c r="O71" s="222"/>
      <c r="P71" s="218"/>
      <c r="R71" s="92"/>
      <c r="S71" s="89"/>
      <c r="T71"/>
      <c r="X71"/>
      <c r="Y71"/>
    </row>
    <row r="72" spans="1:25" ht="24" customHeight="1">
      <c r="A72"/>
      <c r="B72" s="177"/>
      <c r="C72" s="177"/>
      <c r="D72" s="177"/>
      <c r="E72" s="190"/>
      <c r="F72" s="190"/>
      <c r="G72" s="177"/>
      <c r="H72" s="177"/>
      <c r="I72" s="177"/>
      <c r="J72" s="177"/>
      <c r="K72" s="177"/>
      <c r="L72" s="177"/>
      <c r="M72" s="177"/>
      <c r="N72" s="177"/>
      <c r="O72" s="221"/>
      <c r="P72" s="253"/>
      <c r="Q72"/>
      <c r="R72" s="219"/>
      <c r="S72" s="219"/>
      <c r="T72"/>
      <c r="X72"/>
      <c r="Y72"/>
    </row>
    <row r="73" spans="1:25" ht="24" customHeight="1">
      <c r="B73" s="252" t="s">
        <v>448</v>
      </c>
      <c r="C73" s="138" t="s">
        <v>449</v>
      </c>
      <c r="D73"/>
      <c r="E73"/>
      <c r="L73"/>
      <c r="N73"/>
      <c r="O73"/>
      <c r="P73"/>
      <c r="Q73"/>
    </row>
    <row r="74" spans="1:25" ht="24" customHeight="1">
      <c r="B74" s="139"/>
      <c r="C74" s="138"/>
      <c r="D74"/>
      <c r="E74"/>
      <c r="L74"/>
      <c r="N74"/>
      <c r="O74"/>
      <c r="P74"/>
      <c r="Q74"/>
    </row>
    <row r="75" spans="1:25" ht="24" customHeight="1">
      <c r="B75" s="132" t="s">
        <v>422</v>
      </c>
      <c r="C75" s="138" t="s">
        <v>450</v>
      </c>
      <c r="D75"/>
      <c r="E75"/>
      <c r="L75"/>
      <c r="N75"/>
      <c r="O75"/>
      <c r="P75"/>
      <c r="Q75"/>
    </row>
    <row r="76" spans="1:25" ht="24" customHeight="1">
      <c r="B76" s="140"/>
      <c r="C76" s="138"/>
      <c r="D76"/>
      <c r="E76"/>
      <c r="L76"/>
      <c r="N76"/>
      <c r="O76"/>
      <c r="P76"/>
      <c r="Q76"/>
    </row>
    <row r="77" spans="1:25" ht="24" customHeight="1">
      <c r="B77" s="133" t="s">
        <v>447</v>
      </c>
      <c r="C77" s="138" t="s">
        <v>451</v>
      </c>
      <c r="D77"/>
      <c r="E77"/>
      <c r="L77"/>
      <c r="N77"/>
      <c r="O77"/>
      <c r="P77"/>
      <c r="Q77"/>
    </row>
    <row r="78" spans="1:25" ht="24" customHeight="1">
      <c r="B78"/>
      <c r="C78"/>
      <c r="D78"/>
      <c r="E78"/>
      <c r="L78"/>
      <c r="N78"/>
      <c r="O78"/>
      <c r="P78"/>
      <c r="Q78"/>
    </row>
    <row r="79" spans="1:25" ht="22.8">
      <c r="B79" s="485" t="s">
        <v>75</v>
      </c>
      <c r="C79" s="485"/>
      <c r="D79" s="485"/>
      <c r="E79"/>
      <c r="L79"/>
      <c r="N79"/>
      <c r="O79"/>
      <c r="P79"/>
      <c r="Q79"/>
    </row>
  </sheetData>
  <mergeCells count="70">
    <mergeCell ref="M28:N31"/>
    <mergeCell ref="B79:D79"/>
    <mergeCell ref="C23:C26"/>
    <mergeCell ref="D23:D26"/>
    <mergeCell ref="E23:E26"/>
    <mergeCell ref="F23:F26"/>
    <mergeCell ref="B57:C57"/>
    <mergeCell ref="E57:F57"/>
    <mergeCell ref="B64:C64"/>
    <mergeCell ref="B28:B31"/>
    <mergeCell ref="D28:D31"/>
    <mergeCell ref="E28:E31"/>
    <mergeCell ref="F28:F31"/>
    <mergeCell ref="B23:B26"/>
    <mergeCell ref="B6:K6"/>
    <mergeCell ref="B12:K12"/>
    <mergeCell ref="B17:D17"/>
    <mergeCell ref="E17:I17"/>
    <mergeCell ref="J17:O19"/>
    <mergeCell ref="B18:I18"/>
    <mergeCell ref="B19:D19"/>
    <mergeCell ref="E19:I19"/>
    <mergeCell ref="B20:B21"/>
    <mergeCell ref="C20:C21"/>
    <mergeCell ref="D20:D21"/>
    <mergeCell ref="E20:F20"/>
    <mergeCell ref="L6:O6"/>
    <mergeCell ref="B8:K8"/>
    <mergeCell ref="L8:O8"/>
    <mergeCell ref="B10:K10"/>
    <mergeCell ref="L10:O10"/>
    <mergeCell ref="L12:O12"/>
    <mergeCell ref="B14:K14"/>
    <mergeCell ref="L14:O14"/>
    <mergeCell ref="B16:I16"/>
    <mergeCell ref="J16:O16"/>
    <mergeCell ref="O20:O21"/>
    <mergeCell ref="G20:G21"/>
    <mergeCell ref="H20:I21"/>
    <mergeCell ref="J20:K21"/>
    <mergeCell ref="L20:L21"/>
    <mergeCell ref="M20:N21"/>
    <mergeCell ref="O34:O36"/>
    <mergeCell ref="B22:O22"/>
    <mergeCell ref="H23:I26"/>
    <mergeCell ref="J23:K26"/>
    <mergeCell ref="M23:N26"/>
    <mergeCell ref="O28:O31"/>
    <mergeCell ref="G28:G31"/>
    <mergeCell ref="L28:L31"/>
    <mergeCell ref="H28:I31"/>
    <mergeCell ref="G23:G26"/>
    <mergeCell ref="L23:L26"/>
    <mergeCell ref="J28:K31"/>
    <mergeCell ref="A40:A56"/>
    <mergeCell ref="A57:A65"/>
    <mergeCell ref="P34:P36"/>
    <mergeCell ref="O23:O26"/>
    <mergeCell ref="B34:B36"/>
    <mergeCell ref="C34:D36"/>
    <mergeCell ref="E34:E36"/>
    <mergeCell ref="F34:F36"/>
    <mergeCell ref="G34:N34"/>
    <mergeCell ref="G35:J35"/>
    <mergeCell ref="K35:N35"/>
    <mergeCell ref="B27:O27"/>
    <mergeCell ref="C28:C31"/>
    <mergeCell ref="B40:C40"/>
    <mergeCell ref="B53:C53"/>
    <mergeCell ref="E40:F40"/>
  </mergeCells>
  <hyperlinks>
    <hyperlink ref="L6" r:id="rId1" xr:uid="{00000000-0004-0000-0400-000000000000}"/>
    <hyperlink ref="L8" r:id="rId2" xr:uid="{00000000-0004-0000-0400-000001000000}"/>
    <hyperlink ref="L10" r:id="rId3" xr:uid="{00000000-0004-0000-0400-000002000000}"/>
    <hyperlink ref="L12" r:id="rId4" xr:uid="{00000000-0004-0000-0400-000003000000}"/>
    <hyperlink ref="L14" r:id="rId5" location="introduce-cool-config" xr:uid="{00000000-0004-0000-0400-000004000000}"/>
    <hyperlink ref="B79" location="Содержание!A1" display="Вернуться к Содержанию" xr:uid="{24077D3E-75D9-4716-9443-9ECFC85576DE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XEZ39"/>
  <sheetViews>
    <sheetView showGridLines="0" topLeftCell="B17" zoomScale="55" zoomScaleNormal="55" workbookViewId="0">
      <selection activeCell="E29" sqref="E29:F29"/>
    </sheetView>
  </sheetViews>
  <sheetFormatPr defaultColWidth="12.44140625" defaultRowHeight="13.2"/>
  <cols>
    <col min="1" max="1" width="4.88671875" style="2" customWidth="1"/>
    <col min="2" max="2" width="16.33203125" style="2" customWidth="1"/>
    <col min="3" max="3" width="19.33203125" style="2" customWidth="1"/>
    <col min="4" max="4" width="17.44140625" style="2" customWidth="1"/>
    <col min="5" max="5" width="15.6640625" style="2" customWidth="1"/>
    <col min="6" max="6" width="17.44140625" style="2" customWidth="1"/>
    <col min="9" max="9" width="14.109375" style="2" customWidth="1"/>
    <col min="12" max="12" width="16.33203125" style="2" customWidth="1"/>
    <col min="15" max="15" width="22.33203125" style="2" customWidth="1"/>
    <col min="16" max="16" width="18.109375" customWidth="1"/>
    <col min="26" max="26" width="15.5546875" customWidth="1"/>
    <col min="29" max="29" width="14.109375" customWidth="1"/>
  </cols>
  <sheetData>
    <row r="2" spans="2:29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2:29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2:29" ht="16.95" customHeight="1" thickBo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2:29" ht="15.6" customHeight="1">
      <c r="B5" s="93"/>
      <c r="C5" s="94"/>
      <c r="D5" s="94"/>
      <c r="E5" s="94"/>
      <c r="F5" s="94"/>
      <c r="G5" s="95"/>
      <c r="H5" s="94"/>
      <c r="I5" s="96"/>
      <c r="J5" s="94"/>
      <c r="K5" s="94"/>
      <c r="L5" s="94"/>
      <c r="M5" s="94"/>
      <c r="N5" s="97"/>
      <c r="O5" s="98"/>
      <c r="P5" s="93"/>
      <c r="Q5" s="94"/>
      <c r="R5" s="94"/>
      <c r="S5" s="94"/>
      <c r="T5" s="94"/>
      <c r="U5" s="95"/>
      <c r="V5" s="94"/>
      <c r="W5" s="96"/>
      <c r="X5" s="94"/>
      <c r="Y5" s="94"/>
      <c r="Z5" s="94"/>
      <c r="AA5" s="94"/>
      <c r="AB5" s="97"/>
      <c r="AC5" s="98"/>
    </row>
    <row r="6" spans="2:29" ht="28.65" customHeight="1">
      <c r="B6" s="544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545"/>
      <c r="P6" s="544" t="s">
        <v>26</v>
      </c>
      <c r="Q6" s="481"/>
      <c r="R6" s="481"/>
      <c r="S6" s="481"/>
      <c r="T6" s="481"/>
      <c r="U6" s="481"/>
      <c r="V6" s="481"/>
      <c r="W6" s="481"/>
      <c r="X6" s="481"/>
      <c r="Y6" s="481"/>
      <c r="Z6" s="482" t="s">
        <v>27</v>
      </c>
      <c r="AA6" s="482"/>
      <c r="AB6" s="482"/>
      <c r="AC6" s="545"/>
    </row>
    <row r="7" spans="2:29" ht="19.649999999999999" customHeight="1">
      <c r="B7" s="99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100"/>
      <c r="P7" s="99"/>
      <c r="Q7" s="19"/>
      <c r="R7" s="19"/>
      <c r="S7" s="19"/>
      <c r="T7" s="19"/>
      <c r="U7" s="19"/>
      <c r="V7" s="19"/>
      <c r="W7" s="19"/>
      <c r="X7" s="19"/>
      <c r="Y7" s="19"/>
      <c r="Z7" s="20"/>
      <c r="AA7" s="20"/>
      <c r="AB7" s="20"/>
      <c r="AC7" s="100"/>
    </row>
    <row r="8" spans="2:29" ht="28.65" customHeight="1">
      <c r="B8" s="544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545"/>
      <c r="P8" s="544" t="s">
        <v>28</v>
      </c>
      <c r="Q8" s="481"/>
      <c r="R8" s="481"/>
      <c r="S8" s="481"/>
      <c r="T8" s="481"/>
      <c r="U8" s="481"/>
      <c r="V8" s="481"/>
      <c r="W8" s="481"/>
      <c r="X8" s="481"/>
      <c r="Y8" s="481"/>
      <c r="Z8" s="482" t="s">
        <v>27</v>
      </c>
      <c r="AA8" s="482"/>
      <c r="AB8" s="482"/>
      <c r="AC8" s="545"/>
    </row>
    <row r="9" spans="2:29" ht="19.649999999999999" customHeight="1">
      <c r="B9" s="99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100"/>
      <c r="P9" s="99"/>
      <c r="Q9" s="19"/>
      <c r="R9" s="19"/>
      <c r="S9" s="19"/>
      <c r="T9" s="19"/>
      <c r="U9" s="19"/>
      <c r="V9" s="19"/>
      <c r="W9" s="19"/>
      <c r="X9" s="19"/>
      <c r="Y9" s="19"/>
      <c r="Z9" s="20"/>
      <c r="AA9" s="22"/>
      <c r="AB9" s="23"/>
      <c r="AC9" s="100"/>
    </row>
    <row r="10" spans="2:29" ht="28.65" customHeight="1">
      <c r="B10" s="544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545"/>
      <c r="P10" s="544" t="s">
        <v>29</v>
      </c>
      <c r="Q10" s="481"/>
      <c r="R10" s="481"/>
      <c r="S10" s="481"/>
      <c r="T10" s="481"/>
      <c r="U10" s="481"/>
      <c r="V10" s="481"/>
      <c r="W10" s="481"/>
      <c r="X10" s="481"/>
      <c r="Y10" s="481"/>
      <c r="Z10" s="482" t="s">
        <v>27</v>
      </c>
      <c r="AA10" s="482"/>
      <c r="AB10" s="482"/>
      <c r="AC10" s="545"/>
    </row>
    <row r="11" spans="2:29" ht="19.649999999999999" customHeight="1">
      <c r="B11" s="9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100"/>
      <c r="P11" s="9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22"/>
      <c r="AB11" s="23"/>
      <c r="AC11" s="100"/>
    </row>
    <row r="12" spans="2:29" ht="28.65" customHeight="1">
      <c r="B12" s="544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545"/>
      <c r="P12" s="544" t="s">
        <v>30</v>
      </c>
      <c r="Q12" s="481"/>
      <c r="R12" s="481"/>
      <c r="S12" s="481"/>
      <c r="T12" s="481"/>
      <c r="U12" s="481"/>
      <c r="V12" s="481"/>
      <c r="W12" s="481"/>
      <c r="X12" s="481"/>
      <c r="Y12" s="481"/>
      <c r="Z12" s="482" t="s">
        <v>27</v>
      </c>
      <c r="AA12" s="482"/>
      <c r="AB12" s="482"/>
      <c r="AC12" s="545"/>
    </row>
    <row r="13" spans="2:29" ht="17.25" customHeight="1">
      <c r="B13" s="101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102"/>
      <c r="P13" s="101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40"/>
      <c r="AB13" s="27"/>
      <c r="AC13" s="102"/>
    </row>
    <row r="14" spans="2:29" ht="28.95" customHeight="1">
      <c r="B14" s="544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545"/>
      <c r="P14" s="544" t="s">
        <v>31</v>
      </c>
      <c r="Q14" s="481"/>
      <c r="R14" s="481"/>
      <c r="S14" s="481"/>
      <c r="T14" s="481"/>
      <c r="U14" s="481"/>
      <c r="V14" s="481"/>
      <c r="W14" s="481"/>
      <c r="X14" s="481"/>
      <c r="Y14" s="481"/>
      <c r="Z14" s="482" t="s">
        <v>27</v>
      </c>
      <c r="AA14" s="482"/>
      <c r="AB14" s="482"/>
      <c r="AC14" s="545"/>
    </row>
    <row r="15" spans="2:29" ht="17.25" customHeight="1">
      <c r="B15" s="103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104"/>
      <c r="P15" s="103"/>
      <c r="Q15" s="30"/>
      <c r="R15" s="30"/>
      <c r="S15" s="30"/>
      <c r="T15" s="30"/>
      <c r="U15" s="30"/>
      <c r="V15" s="30"/>
      <c r="W15" s="30"/>
      <c r="X15" s="30"/>
      <c r="Y15" s="30"/>
      <c r="Z15" s="31"/>
      <c r="AA15" s="32"/>
      <c r="AB15" s="33"/>
      <c r="AC15" s="104"/>
    </row>
    <row r="16" spans="2:29" ht="31.05" customHeight="1">
      <c r="B16" s="546" t="s">
        <v>97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547"/>
      <c r="P16" s="546" t="s">
        <v>105</v>
      </c>
      <c r="Q16" s="483"/>
      <c r="R16" s="483"/>
      <c r="S16" s="483"/>
      <c r="T16" s="483"/>
      <c r="U16" s="483"/>
      <c r="V16" s="483"/>
      <c r="W16" s="483" t="s">
        <v>33</v>
      </c>
      <c r="X16" s="483" t="s">
        <v>33</v>
      </c>
      <c r="Y16" s="483"/>
      <c r="Z16" s="483"/>
      <c r="AA16" s="483"/>
      <c r="AB16" s="483"/>
      <c r="AC16" s="547"/>
    </row>
    <row r="17" spans="2:29 16378:16380" ht="343.35" customHeight="1">
      <c r="B17" s="540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541"/>
      <c r="P17" s="540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541"/>
    </row>
    <row r="18" spans="2:29 16378:16380" ht="37.35" customHeight="1">
      <c r="B18" s="542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543" t="s">
        <v>43</v>
      </c>
      <c r="P18" s="542" t="s">
        <v>34</v>
      </c>
      <c r="Q18" s="468" t="s">
        <v>35</v>
      </c>
      <c r="R18" s="468" t="s">
        <v>36</v>
      </c>
      <c r="S18" s="468" t="s">
        <v>37</v>
      </c>
      <c r="T18" s="468"/>
      <c r="U18" s="469" t="s">
        <v>38</v>
      </c>
      <c r="V18" s="468" t="s">
        <v>39</v>
      </c>
      <c r="W18" s="468"/>
      <c r="X18" s="468" t="s">
        <v>40</v>
      </c>
      <c r="Y18" s="468"/>
      <c r="Z18" s="468" t="s">
        <v>41</v>
      </c>
      <c r="AA18" s="468" t="s">
        <v>42</v>
      </c>
      <c r="AB18" s="468"/>
      <c r="AC18" s="543" t="s">
        <v>43</v>
      </c>
    </row>
    <row r="19" spans="2:29 16378:16380" ht="40.950000000000003" customHeight="1">
      <c r="B19" s="542"/>
      <c r="C19" s="468"/>
      <c r="D19" s="468"/>
      <c r="E19" s="73" t="s">
        <v>44</v>
      </c>
      <c r="F19" s="73" t="s">
        <v>45</v>
      </c>
      <c r="G19" s="469"/>
      <c r="H19" s="469"/>
      <c r="I19" s="468"/>
      <c r="J19" s="468"/>
      <c r="K19" s="468"/>
      <c r="L19" s="468"/>
      <c r="M19" s="468"/>
      <c r="N19" s="468"/>
      <c r="O19" s="543"/>
      <c r="P19" s="542"/>
      <c r="Q19" s="468"/>
      <c r="R19" s="468"/>
      <c r="S19" s="73" t="s">
        <v>44</v>
      </c>
      <c r="T19" s="73" t="s">
        <v>45</v>
      </c>
      <c r="U19" s="469"/>
      <c r="V19" s="469"/>
      <c r="W19" s="468"/>
      <c r="X19" s="468"/>
      <c r="Y19" s="468"/>
      <c r="Z19" s="468"/>
      <c r="AA19" s="468"/>
      <c r="AB19" s="468"/>
      <c r="AC19" s="543"/>
    </row>
    <row r="20" spans="2:29 16378:16380" ht="21.9" customHeight="1">
      <c r="B20" s="559" t="s">
        <v>98</v>
      </c>
      <c r="C20" s="514" t="s">
        <v>78</v>
      </c>
      <c r="D20" s="514" t="s">
        <v>79</v>
      </c>
      <c r="E20" s="479">
        <v>8</v>
      </c>
      <c r="F20" s="479">
        <v>120</v>
      </c>
      <c r="G20" s="479" t="s">
        <v>21</v>
      </c>
      <c r="H20" s="479">
        <v>3.2000000000000001E-2</v>
      </c>
      <c r="I20" s="479"/>
      <c r="J20" s="479">
        <v>3.2000000000000001E-2</v>
      </c>
      <c r="K20" s="479"/>
      <c r="L20" s="479" t="s">
        <v>99</v>
      </c>
      <c r="M20" s="479">
        <v>2.8000000000000001E-2</v>
      </c>
      <c r="N20" s="479"/>
      <c r="O20" s="538" t="s">
        <v>100</v>
      </c>
      <c r="P20" s="559" t="s">
        <v>14</v>
      </c>
      <c r="Q20" s="514" t="s">
        <v>78</v>
      </c>
      <c r="R20" s="514" t="s">
        <v>79</v>
      </c>
      <c r="S20" s="479">
        <v>8</v>
      </c>
      <c r="T20" s="479">
        <v>150</v>
      </c>
      <c r="U20" s="479" t="s">
        <v>21</v>
      </c>
      <c r="V20" s="479">
        <v>6.9000000000000006E-2</v>
      </c>
      <c r="W20" s="479"/>
      <c r="X20" s="479">
        <v>6.9000000000000006E-2</v>
      </c>
      <c r="Y20" s="479"/>
      <c r="Z20" s="479" t="s">
        <v>106</v>
      </c>
      <c r="AA20" s="479">
        <v>0.04</v>
      </c>
      <c r="AB20" s="479"/>
      <c r="AC20" s="538" t="s">
        <v>107</v>
      </c>
    </row>
    <row r="21" spans="2:29 16378:16380" ht="17.55" customHeight="1" thickBot="1">
      <c r="B21" s="560" t="s">
        <v>47</v>
      </c>
      <c r="C21" s="536"/>
      <c r="D21" s="536"/>
      <c r="E21" s="537">
        <v>8</v>
      </c>
      <c r="F21" s="537">
        <v>80</v>
      </c>
      <c r="G21" s="537" t="s">
        <v>21</v>
      </c>
      <c r="H21" s="537"/>
      <c r="I21" s="537"/>
      <c r="J21" s="537"/>
      <c r="K21" s="537"/>
      <c r="L21" s="537"/>
      <c r="M21" s="537">
        <v>1.6E-2</v>
      </c>
      <c r="N21" s="537"/>
      <c r="O21" s="539" t="s">
        <v>49</v>
      </c>
      <c r="P21" s="560" t="s">
        <v>47</v>
      </c>
      <c r="Q21" s="536"/>
      <c r="R21" s="536"/>
      <c r="S21" s="537">
        <v>8</v>
      </c>
      <c r="T21" s="537">
        <v>80</v>
      </c>
      <c r="U21" s="537" t="s">
        <v>21</v>
      </c>
      <c r="V21" s="537"/>
      <c r="W21" s="537"/>
      <c r="X21" s="537"/>
      <c r="Y21" s="537"/>
      <c r="Z21" s="537"/>
      <c r="AA21" s="537">
        <v>1.6E-2</v>
      </c>
      <c r="AB21" s="537"/>
      <c r="AC21" s="539" t="s">
        <v>49</v>
      </c>
    </row>
    <row r="22" spans="2:29 16378:16380" ht="32.85" customHeight="1">
      <c r="B22" s="38"/>
      <c r="C22" s="38"/>
      <c r="D22" s="38"/>
      <c r="E22" s="38"/>
      <c r="F22" s="38"/>
      <c r="G22" s="38"/>
      <c r="H22" s="38"/>
      <c r="I22" s="39"/>
      <c r="J22" s="38"/>
      <c r="K22" s="39"/>
      <c r="L22" s="38"/>
      <c r="M22" s="38"/>
      <c r="N22" s="39"/>
      <c r="O22" s="38"/>
    </row>
    <row r="23" spans="2:29 16378:16380" ht="30.15" customHeight="1">
      <c r="B23" s="523" t="s">
        <v>50</v>
      </c>
      <c r="C23" s="493" t="s">
        <v>51</v>
      </c>
      <c r="D23" s="493"/>
      <c r="E23" s="495" t="s">
        <v>52</v>
      </c>
      <c r="F23" s="495" t="s">
        <v>53</v>
      </c>
      <c r="G23" s="489" t="s">
        <v>54</v>
      </c>
      <c r="H23" s="489"/>
      <c r="I23" s="489"/>
      <c r="J23" s="489"/>
      <c r="K23" s="489"/>
      <c r="L23" s="489"/>
      <c r="M23" s="489"/>
      <c r="N23" s="489"/>
      <c r="O23" s="557" t="s">
        <v>55</v>
      </c>
      <c r="P23" s="489" t="s">
        <v>421</v>
      </c>
      <c r="Q23" s="521" t="s">
        <v>446</v>
      </c>
    </row>
    <row r="24" spans="2:29 16378:16380" ht="15" customHeight="1">
      <c r="B24" s="523"/>
      <c r="C24" s="493"/>
      <c r="D24" s="493"/>
      <c r="E24" s="495"/>
      <c r="F24" s="495"/>
      <c r="G24" s="489" t="s">
        <v>56</v>
      </c>
      <c r="H24" s="489"/>
      <c r="I24" s="489"/>
      <c r="J24" s="489"/>
      <c r="K24" s="489" t="s">
        <v>57</v>
      </c>
      <c r="L24" s="489"/>
      <c r="M24" s="489"/>
      <c r="N24" s="489"/>
      <c r="O24" s="557"/>
      <c r="P24" s="487"/>
      <c r="Q24" s="521"/>
    </row>
    <row r="25" spans="2:29 16378:16380" ht="16.2">
      <c r="B25" s="554"/>
      <c r="C25" s="555"/>
      <c r="D25" s="555"/>
      <c r="E25" s="556"/>
      <c r="F25" s="556"/>
      <c r="G25" s="149" t="s">
        <v>58</v>
      </c>
      <c r="H25" s="150" t="s">
        <v>59</v>
      </c>
      <c r="I25" s="150" t="s">
        <v>60</v>
      </c>
      <c r="J25" s="151" t="s">
        <v>61</v>
      </c>
      <c r="K25" s="149" t="s">
        <v>62</v>
      </c>
      <c r="L25" s="150" t="s">
        <v>63</v>
      </c>
      <c r="M25" s="150" t="s">
        <v>64</v>
      </c>
      <c r="N25" s="151" t="s">
        <v>65</v>
      </c>
      <c r="O25" s="558"/>
      <c r="P25" s="487"/>
      <c r="Q25" s="489"/>
    </row>
    <row r="26" spans="2:29 16378:16380" ht="13.2" customHeight="1">
      <c r="B26" s="548" t="s">
        <v>76</v>
      </c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141"/>
      <c r="T26" s="2"/>
      <c r="U26" s="2"/>
      <c r="XEY26" s="2"/>
      <c r="XEZ26" s="2"/>
    </row>
    <row r="27" spans="2:29 16378:16380" ht="13.2" customHeight="1">
      <c r="B27" s="550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143"/>
      <c r="T27" s="2"/>
      <c r="U27" s="2"/>
      <c r="XEY27" s="2"/>
      <c r="XEZ27" s="2"/>
    </row>
    <row r="28" spans="2:29 16378:16380" ht="16.2">
      <c r="B28" s="552" t="s">
        <v>80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152"/>
      <c r="T28" s="2"/>
      <c r="U28" s="2"/>
      <c r="XEY28" s="2"/>
      <c r="XEZ28" s="2"/>
    </row>
    <row r="29" spans="2:29 16378:16380" ht="33" customHeight="1">
      <c r="B29" s="129"/>
      <c r="C29" s="130"/>
      <c r="D29" s="130"/>
      <c r="E29" s="561" t="s">
        <v>510</v>
      </c>
      <c r="F29" s="561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53"/>
      <c r="S29" s="2"/>
      <c r="T29" s="2"/>
      <c r="XEX29" s="2"/>
      <c r="XEY29" s="2"/>
    </row>
    <row r="30" spans="2:29 16378:16380" ht="24" customHeight="1">
      <c r="B30" s="109" t="s">
        <v>101</v>
      </c>
      <c r="C30" s="110" t="s">
        <v>102</v>
      </c>
      <c r="D30" s="110"/>
      <c r="E30" s="111">
        <v>496.3</v>
      </c>
      <c r="F30" s="111">
        <f>E30*1.2</f>
        <v>595.55999999999995</v>
      </c>
      <c r="G30" s="109"/>
      <c r="H30" s="110"/>
      <c r="I30" s="110" t="s">
        <v>103</v>
      </c>
      <c r="J30" s="112" t="s">
        <v>103</v>
      </c>
      <c r="K30" s="109" t="s">
        <v>82</v>
      </c>
      <c r="L30" s="110"/>
      <c r="M30" s="110"/>
      <c r="N30" s="112" t="s">
        <v>104</v>
      </c>
      <c r="O30" s="131" t="s">
        <v>22</v>
      </c>
      <c r="P30" s="154"/>
      <c r="Q30" s="155"/>
    </row>
    <row r="31" spans="2:29 16378:16380" ht="24" customHeight="1">
      <c r="B31" s="144" t="s">
        <v>108</v>
      </c>
      <c r="C31" s="145" t="s">
        <v>109</v>
      </c>
      <c r="D31" s="145"/>
      <c r="E31" s="145">
        <v>297.76</v>
      </c>
      <c r="F31" s="146">
        <f>E31*1.2</f>
        <v>357.31199999999995</v>
      </c>
      <c r="G31" s="144"/>
      <c r="H31" s="145"/>
      <c r="I31" s="145" t="s">
        <v>110</v>
      </c>
      <c r="J31" s="156" t="s">
        <v>110</v>
      </c>
      <c r="K31" s="144" t="s">
        <v>111</v>
      </c>
      <c r="L31" s="145"/>
      <c r="M31" s="145"/>
      <c r="N31" s="156" t="s">
        <v>111</v>
      </c>
      <c r="O31" s="147" t="s">
        <v>22</v>
      </c>
      <c r="P31" s="157"/>
      <c r="Q31" s="157"/>
    </row>
    <row r="32" spans="2:29 16378:16380" ht="24" customHeight="1">
      <c r="B32" s="118"/>
      <c r="C32" s="118"/>
      <c r="D32" s="118"/>
      <c r="E32" s="119"/>
      <c r="F32" s="119"/>
      <c r="G32" s="118"/>
      <c r="H32" s="118"/>
      <c r="I32" s="118"/>
      <c r="J32" s="118"/>
      <c r="K32" s="118"/>
      <c r="L32" s="118"/>
      <c r="M32" s="118"/>
      <c r="N32" s="118"/>
      <c r="O32" s="148"/>
      <c r="P32" s="140"/>
      <c r="Q32" s="130"/>
    </row>
    <row r="33" spans="2:15" ht="24" customHeight="1">
      <c r="B33" s="137" t="s">
        <v>448</v>
      </c>
      <c r="C33" s="138" t="s">
        <v>449</v>
      </c>
      <c r="D33"/>
      <c r="E33"/>
      <c r="F33"/>
      <c r="I33"/>
      <c r="L33"/>
      <c r="O33"/>
    </row>
    <row r="34" spans="2:15" ht="24" customHeight="1">
      <c r="B34" s="139"/>
      <c r="C34" s="138"/>
      <c r="D34"/>
      <c r="E34"/>
      <c r="F34"/>
      <c r="I34"/>
      <c r="L34"/>
      <c r="O34"/>
    </row>
    <row r="35" spans="2:15" ht="24" customHeight="1">
      <c r="B35" s="132" t="s">
        <v>422</v>
      </c>
      <c r="C35" s="138" t="s">
        <v>450</v>
      </c>
      <c r="D35"/>
      <c r="E35"/>
      <c r="F35"/>
      <c r="I35"/>
      <c r="L35"/>
      <c r="O35"/>
    </row>
    <row r="36" spans="2:15" ht="24" customHeight="1">
      <c r="B36" s="140"/>
      <c r="C36" s="138"/>
      <c r="D36"/>
      <c r="E36"/>
      <c r="F36"/>
      <c r="I36"/>
      <c r="L36"/>
      <c r="O36"/>
    </row>
    <row r="37" spans="2:15" ht="24" customHeight="1">
      <c r="B37" s="133" t="s">
        <v>447</v>
      </c>
      <c r="C37" s="138" t="s">
        <v>451</v>
      </c>
      <c r="D37"/>
      <c r="E37"/>
      <c r="F37"/>
      <c r="I37"/>
      <c r="L37"/>
      <c r="O37"/>
    </row>
    <row r="39" spans="2:15" ht="22.8">
      <c r="B39" s="485" t="s">
        <v>75</v>
      </c>
      <c r="C39" s="485"/>
      <c r="D39" s="485"/>
      <c r="E39"/>
      <c r="F39"/>
      <c r="I39"/>
      <c r="L39"/>
      <c r="O39"/>
    </row>
  </sheetData>
  <mergeCells count="86">
    <mergeCell ref="E29:F29"/>
    <mergeCell ref="Q23:Q25"/>
    <mergeCell ref="B39:D39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L20:L21"/>
    <mergeCell ref="M20:N21"/>
    <mergeCell ref="B20:B21"/>
    <mergeCell ref="C20:C21"/>
    <mergeCell ref="D20:D21"/>
    <mergeCell ref="E20:E21"/>
    <mergeCell ref="F20:F21"/>
    <mergeCell ref="P23:P25"/>
    <mergeCell ref="B26:P27"/>
    <mergeCell ref="B28:P28"/>
    <mergeCell ref="O20:O21"/>
    <mergeCell ref="B23:B25"/>
    <mergeCell ref="C23:D25"/>
    <mergeCell ref="E23:E25"/>
    <mergeCell ref="F23:F25"/>
    <mergeCell ref="G23:N23"/>
    <mergeCell ref="O23:O25"/>
    <mergeCell ref="G24:J24"/>
    <mergeCell ref="K24:N24"/>
    <mergeCell ref="G20:G21"/>
    <mergeCell ref="H20:I21"/>
    <mergeCell ref="J20:K21"/>
    <mergeCell ref="P20:P21"/>
    <mergeCell ref="P6:Y6"/>
    <mergeCell ref="Z6:AC6"/>
    <mergeCell ref="P8:Y8"/>
    <mergeCell ref="Z8:AC8"/>
    <mergeCell ref="P10:Y10"/>
    <mergeCell ref="Z10:AC10"/>
    <mergeCell ref="P12:Y12"/>
    <mergeCell ref="Z12:AC12"/>
    <mergeCell ref="P14:Y14"/>
    <mergeCell ref="Z14:AC14"/>
    <mergeCell ref="P16:W16"/>
    <mergeCell ref="X16:AC16"/>
    <mergeCell ref="P17:R17"/>
    <mergeCell ref="S17:W17"/>
    <mergeCell ref="X17:AC17"/>
    <mergeCell ref="P18:P19"/>
    <mergeCell ref="Q18:Q19"/>
    <mergeCell ref="R18:R19"/>
    <mergeCell ref="S18:T18"/>
    <mergeCell ref="U18:U19"/>
    <mergeCell ref="V18:W19"/>
    <mergeCell ref="X18:Y19"/>
    <mergeCell ref="Z18:Z19"/>
    <mergeCell ref="AA18:AB19"/>
    <mergeCell ref="AC18:AC19"/>
    <mergeCell ref="Q20:Q21"/>
    <mergeCell ref="R20:R21"/>
    <mergeCell ref="S20:S21"/>
    <mergeCell ref="T20:T21"/>
    <mergeCell ref="AC20:AC21"/>
    <mergeCell ref="U20:U21"/>
    <mergeCell ref="V20:W21"/>
    <mergeCell ref="X20:Y21"/>
    <mergeCell ref="Z20:Z21"/>
    <mergeCell ref="AA20:AB21"/>
  </mergeCells>
  <hyperlinks>
    <hyperlink ref="L6" r:id="rId1" xr:uid="{00000000-0004-0000-0500-000000000000}"/>
    <hyperlink ref="L8" r:id="rId2" xr:uid="{00000000-0004-0000-0500-000001000000}"/>
    <hyperlink ref="L10" r:id="rId3" xr:uid="{00000000-0004-0000-0500-000002000000}"/>
    <hyperlink ref="L12" r:id="rId4" xr:uid="{00000000-0004-0000-0500-000003000000}"/>
    <hyperlink ref="L14" r:id="rId5" location="introduce-cool-config" xr:uid="{00000000-0004-0000-0500-000004000000}"/>
    <hyperlink ref="Z6" r:id="rId6" xr:uid="{72ACBA43-06B2-49DF-8C83-55177FB1F5C1}"/>
    <hyperlink ref="Z8" r:id="rId7" xr:uid="{64E60FF9-0CDF-4C1C-B3A1-0171185F7B57}"/>
    <hyperlink ref="Z10" r:id="rId8" xr:uid="{EFBEC7A0-81C8-4B95-ABAF-25603291E2BC}"/>
    <hyperlink ref="Z12" r:id="rId9" xr:uid="{47040022-DEFD-4521-8DE3-848448EF521E}"/>
    <hyperlink ref="Z14" r:id="rId10" location="introduce-cool-config" xr:uid="{9DCAA62E-B0AE-44FC-93C1-75F94C180BB8}"/>
    <hyperlink ref="B39" location="Содержание!A1" display="Вернуться к Содержанию" xr:uid="{A027A2B6-ABFF-451F-8407-D1816E81A36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1"/>
  <headerFooter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0225-3C55-45F6-BD9D-2113CA8530D7}">
  <dimension ref="A2:X63"/>
  <sheetViews>
    <sheetView showGridLines="0" topLeftCell="A29" zoomScale="55" zoomScaleNormal="55" workbookViewId="0">
      <selection activeCell="E52" sqref="E52:F52"/>
    </sheetView>
  </sheetViews>
  <sheetFormatPr defaultColWidth="12.44140625" defaultRowHeight="13.2"/>
  <cols>
    <col min="1" max="1" width="14.777343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77734375" customWidth="1"/>
    <col min="7" max="10" width="12.44140625" customWidth="1"/>
    <col min="11" max="11" width="11.6640625" style="2" customWidth="1"/>
    <col min="12" max="12" width="16.109375" style="2" customWidth="1"/>
    <col min="13" max="13" width="12.44140625" customWidth="1"/>
    <col min="14" max="14" width="13.109375" style="2" customWidth="1"/>
    <col min="15" max="17" width="20.77734375" style="2" customWidth="1"/>
    <col min="18" max="18" width="24" style="67" customWidth="1"/>
    <col min="19" max="20" width="12.44140625" style="67"/>
    <col min="21" max="21" width="15.5546875" style="72" customWidth="1"/>
    <col min="22" max="22" width="17.44140625" style="72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58"/>
      <c r="R6" s="72"/>
    </row>
    <row r="7" spans="2:18" ht="19.649999999999999" customHeight="1">
      <c r="B7" s="205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58"/>
      <c r="R8" s="72"/>
    </row>
    <row r="9" spans="2:18" ht="19.649999999999999" customHeight="1">
      <c r="B9" s="205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58"/>
      <c r="R10" s="72"/>
    </row>
    <row r="11" spans="2:18" ht="19.649999999999999" customHeight="1">
      <c r="B11" s="205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58"/>
      <c r="R12" s="7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60"/>
      <c r="R13" s="7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58"/>
      <c r="R14" s="7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2"/>
    </row>
    <row r="16" spans="2:18" ht="31.05" customHeight="1">
      <c r="B16" s="483" t="s">
        <v>112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35"/>
    </row>
    <row r="17" spans="2:22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209"/>
      <c r="Q17" s="209"/>
    </row>
    <row r="18" spans="2:22" ht="49.35" customHeight="1">
      <c r="B18" s="480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468" t="s">
        <v>664</v>
      </c>
      <c r="P18" s="61"/>
      <c r="Q18" s="61"/>
    </row>
    <row r="19" spans="2:22" ht="39.75" customHeight="1">
      <c r="B19" s="480"/>
      <c r="C19" s="468"/>
      <c r="D19" s="468"/>
      <c r="E19" s="206" t="s">
        <v>44</v>
      </c>
      <c r="F19" s="206" t="s">
        <v>45</v>
      </c>
      <c r="G19" s="469"/>
      <c r="H19" s="469"/>
      <c r="I19" s="468"/>
      <c r="J19" s="468"/>
      <c r="K19" s="468"/>
      <c r="L19" s="468"/>
      <c r="M19" s="468"/>
      <c r="N19" s="468"/>
      <c r="O19" s="468"/>
      <c r="P19" s="61"/>
      <c r="Q19" s="61"/>
    </row>
    <row r="20" spans="2:22" ht="39.75" customHeight="1">
      <c r="B20" s="476" t="s">
        <v>651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8"/>
      <c r="P20" s="61"/>
      <c r="Q20" s="61"/>
    </row>
    <row r="21" spans="2:22" ht="22.95" customHeight="1">
      <c r="B21" s="474" t="s">
        <v>15</v>
      </c>
      <c r="C21" s="514">
        <v>45</v>
      </c>
      <c r="D21" s="514">
        <v>67.5</v>
      </c>
      <c r="E21" s="514">
        <v>8</v>
      </c>
      <c r="F21" s="514">
        <v>150</v>
      </c>
      <c r="G21" s="474" t="s">
        <v>48</v>
      </c>
      <c r="H21" s="479">
        <v>9.7000000000000003E-2</v>
      </c>
      <c r="I21" s="479"/>
      <c r="J21" s="479">
        <v>9.7000000000000003E-2</v>
      </c>
      <c r="K21" s="479"/>
      <c r="L21" s="514" t="s">
        <v>670</v>
      </c>
      <c r="M21" s="513">
        <v>5.0999999999999997E-2</v>
      </c>
      <c r="N21" s="513"/>
      <c r="O21" s="522" t="s">
        <v>663</v>
      </c>
      <c r="P21" s="62"/>
      <c r="Q21" s="62"/>
    </row>
    <row r="22" spans="2:22" ht="17.55" customHeight="1">
      <c r="B22" s="530"/>
      <c r="C22" s="514">
        <v>45</v>
      </c>
      <c r="D22" s="514">
        <v>67.5</v>
      </c>
      <c r="E22" s="514">
        <v>8</v>
      </c>
      <c r="F22" s="514">
        <v>80</v>
      </c>
      <c r="G22" s="530"/>
      <c r="H22" s="479"/>
      <c r="I22" s="479"/>
      <c r="J22" s="479"/>
      <c r="K22" s="479"/>
      <c r="L22" s="514"/>
      <c r="M22" s="513">
        <v>1.6E-2</v>
      </c>
      <c r="N22" s="513"/>
      <c r="O22" s="522" t="s">
        <v>49</v>
      </c>
      <c r="P22" s="62"/>
      <c r="Q22" s="62"/>
    </row>
    <row r="23" spans="2:22" ht="12" customHeight="1">
      <c r="B23" s="475"/>
      <c r="C23" s="514">
        <v>49</v>
      </c>
      <c r="D23" s="514">
        <v>73.5</v>
      </c>
      <c r="E23" s="514"/>
      <c r="F23" s="514"/>
      <c r="G23" s="475"/>
      <c r="H23" s="514"/>
      <c r="I23" s="479"/>
      <c r="J23" s="479"/>
      <c r="K23" s="479"/>
      <c r="L23" s="514"/>
      <c r="M23" s="522"/>
      <c r="N23" s="513"/>
      <c r="O23" s="522"/>
      <c r="P23" s="62"/>
      <c r="Q23" s="62"/>
    </row>
    <row r="24" spans="2:22" ht="39.75" customHeight="1">
      <c r="B24" s="476" t="s">
        <v>652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8"/>
      <c r="P24" s="61"/>
      <c r="Q24" s="61"/>
    </row>
    <row r="25" spans="2:22" ht="22.95" customHeight="1">
      <c r="B25" s="474" t="s">
        <v>15</v>
      </c>
      <c r="C25" s="514">
        <v>45</v>
      </c>
      <c r="D25" s="514">
        <v>67.5</v>
      </c>
      <c r="E25" s="514">
        <v>8</v>
      </c>
      <c r="F25" s="514">
        <v>120</v>
      </c>
      <c r="G25" s="474" t="s">
        <v>48</v>
      </c>
      <c r="H25" s="513">
        <v>9.4E-2</v>
      </c>
      <c r="I25" s="513"/>
      <c r="J25" s="513">
        <v>9.4E-2</v>
      </c>
      <c r="K25" s="513"/>
      <c r="L25" s="522" t="s">
        <v>653</v>
      </c>
      <c r="M25" s="513">
        <v>5.0999999999999997E-2</v>
      </c>
      <c r="N25" s="513"/>
      <c r="O25" s="522" t="s">
        <v>663</v>
      </c>
      <c r="P25" s="62"/>
      <c r="Q25" s="62"/>
    </row>
    <row r="26" spans="2:22" ht="17.55" customHeight="1">
      <c r="B26" s="530"/>
      <c r="C26" s="514">
        <v>45</v>
      </c>
      <c r="D26" s="514">
        <v>67.5</v>
      </c>
      <c r="E26" s="514">
        <v>8</v>
      </c>
      <c r="F26" s="514">
        <v>80</v>
      </c>
      <c r="G26" s="530"/>
      <c r="H26" s="513"/>
      <c r="I26" s="513"/>
      <c r="J26" s="513"/>
      <c r="K26" s="513"/>
      <c r="L26" s="522"/>
      <c r="M26" s="513">
        <v>1.6E-2</v>
      </c>
      <c r="N26" s="513"/>
      <c r="O26" s="522" t="s">
        <v>49</v>
      </c>
      <c r="P26" s="62"/>
      <c r="Q26" s="62"/>
    </row>
    <row r="27" spans="2:22" ht="12" customHeight="1">
      <c r="B27" s="475"/>
      <c r="C27" s="514">
        <v>49</v>
      </c>
      <c r="D27" s="514">
        <v>73.5</v>
      </c>
      <c r="E27" s="514"/>
      <c r="F27" s="514"/>
      <c r="G27" s="475"/>
      <c r="H27" s="522"/>
      <c r="I27" s="513"/>
      <c r="J27" s="513"/>
      <c r="K27" s="513"/>
      <c r="L27" s="522"/>
      <c r="M27" s="522"/>
      <c r="N27" s="513"/>
      <c r="O27" s="522"/>
      <c r="P27" s="62"/>
      <c r="Q27" s="62"/>
    </row>
    <row r="28" spans="2:22" ht="26.4" customHeight="1">
      <c r="B28" s="38"/>
      <c r="C28" s="62"/>
      <c r="D28" s="62"/>
      <c r="E28" s="62"/>
      <c r="F28" s="62"/>
      <c r="G28" s="62"/>
      <c r="H28" s="62"/>
      <c r="I28" s="38"/>
      <c r="J28" s="38"/>
      <c r="K28" s="38"/>
      <c r="L28" s="62"/>
      <c r="M28" s="62"/>
      <c r="N28" s="38"/>
      <c r="O28" s="62"/>
      <c r="P28" s="62"/>
      <c r="Q28" s="62"/>
    </row>
    <row r="29" spans="2:22" ht="30.15" customHeight="1">
      <c r="B29" s="523" t="s">
        <v>50</v>
      </c>
      <c r="C29" s="493" t="s">
        <v>51</v>
      </c>
      <c r="D29" s="493"/>
      <c r="E29" s="495" t="s">
        <v>52</v>
      </c>
      <c r="F29" s="495" t="s">
        <v>523</v>
      </c>
      <c r="G29" s="521" t="s">
        <v>54</v>
      </c>
      <c r="H29" s="521"/>
      <c r="I29" s="521"/>
      <c r="J29" s="521"/>
      <c r="K29" s="521"/>
      <c r="L29" s="521"/>
      <c r="M29" s="521"/>
      <c r="N29" s="521"/>
      <c r="O29" s="489" t="s">
        <v>421</v>
      </c>
      <c r="P29" s="521" t="s">
        <v>446</v>
      </c>
      <c r="Q29" s="568"/>
      <c r="T29" s="72"/>
      <c r="V29"/>
    </row>
    <row r="30" spans="2:22" ht="15.6" customHeight="1">
      <c r="B30" s="523"/>
      <c r="C30" s="493"/>
      <c r="D30" s="493"/>
      <c r="E30" s="495"/>
      <c r="F30" s="495"/>
      <c r="G30" s="489" t="s">
        <v>56</v>
      </c>
      <c r="H30" s="489"/>
      <c r="I30" s="489"/>
      <c r="J30" s="489"/>
      <c r="K30" s="489" t="s">
        <v>57</v>
      </c>
      <c r="L30" s="489"/>
      <c r="M30" s="489"/>
      <c r="N30" s="489"/>
      <c r="O30" s="487"/>
      <c r="P30" s="521"/>
      <c r="Q30" s="568"/>
      <c r="T30" s="72"/>
      <c r="V30"/>
    </row>
    <row r="31" spans="2:22" ht="16.2">
      <c r="B31" s="523"/>
      <c r="C31" s="493"/>
      <c r="D31" s="493"/>
      <c r="E31" s="495"/>
      <c r="F31" s="495"/>
      <c r="G31" s="126" t="s">
        <v>58</v>
      </c>
      <c r="H31" s="127" t="s">
        <v>59</v>
      </c>
      <c r="I31" s="127" t="s">
        <v>60</v>
      </c>
      <c r="J31" s="128" t="s">
        <v>61</v>
      </c>
      <c r="K31" s="126" t="s">
        <v>62</v>
      </c>
      <c r="L31" s="127" t="s">
        <v>63</v>
      </c>
      <c r="M31" s="127" t="s">
        <v>64</v>
      </c>
      <c r="N31" s="128" t="s">
        <v>65</v>
      </c>
      <c r="O31" s="488"/>
      <c r="P31" s="521"/>
      <c r="Q31" s="568"/>
      <c r="T31" s="82"/>
      <c r="U31" s="82"/>
      <c r="V31"/>
    </row>
    <row r="32" spans="2:22" ht="18">
      <c r="B32" s="210" t="s">
        <v>112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67"/>
      <c r="T32" s="83"/>
      <c r="U32" s="83"/>
      <c r="V32"/>
    </row>
    <row r="33" spans="1:24" ht="18">
      <c r="B33" s="213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5"/>
      <c r="Q33" s="67"/>
      <c r="T33" s="83"/>
      <c r="U33" s="83"/>
      <c r="V33"/>
    </row>
    <row r="34" spans="1:24" ht="22.8" customHeight="1" thickBot="1">
      <c r="B34" s="223" t="s">
        <v>80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5"/>
      <c r="Q34" s="67"/>
      <c r="T34" s="83"/>
      <c r="U34" s="83"/>
      <c r="V34"/>
    </row>
    <row r="35" spans="1:24" ht="37.200000000000003" customHeight="1">
      <c r="A35" s="562" t="s">
        <v>680</v>
      </c>
      <c r="B35" s="584" t="s">
        <v>479</v>
      </c>
      <c r="C35" s="527"/>
      <c r="D35" s="376"/>
      <c r="E35" s="747" t="s">
        <v>510</v>
      </c>
      <c r="F35" s="747"/>
      <c r="G35" s="376"/>
      <c r="H35" s="376"/>
      <c r="I35" s="376"/>
      <c r="J35" s="376"/>
      <c r="K35" s="441"/>
      <c r="L35" s="441"/>
      <c r="M35" s="441"/>
      <c r="N35" s="441"/>
      <c r="O35" s="388"/>
      <c r="P35" s="443"/>
      <c r="Q35" s="198"/>
      <c r="R35" s="86"/>
      <c r="S35" s="89"/>
      <c r="T35" s="89"/>
      <c r="U35"/>
      <c r="V35"/>
      <c r="W35" s="2"/>
      <c r="X35" s="2"/>
    </row>
    <row r="36" spans="1:24" ht="24" customHeight="1">
      <c r="A36" s="563"/>
      <c r="B36" s="728" t="s">
        <v>372</v>
      </c>
      <c r="C36" s="711" t="s">
        <v>114</v>
      </c>
      <c r="D36" s="711"/>
      <c r="E36" s="729">
        <v>299.24</v>
      </c>
      <c r="F36" s="730">
        <f>E36*1.22</f>
        <v>365.07280000000003</v>
      </c>
      <c r="G36" s="711"/>
      <c r="H36" s="711"/>
      <c r="I36" s="711" t="s">
        <v>86</v>
      </c>
      <c r="J36" s="711" t="s">
        <v>86</v>
      </c>
      <c r="K36" s="731" t="s">
        <v>74</v>
      </c>
      <c r="L36" s="732"/>
      <c r="M36" s="732"/>
      <c r="N36" s="728" t="s">
        <v>74</v>
      </c>
      <c r="O36" s="436" t="s">
        <v>422</v>
      </c>
      <c r="P36" s="342" t="s">
        <v>447</v>
      </c>
      <c r="Q36" s="67"/>
      <c r="T36" s="83"/>
      <c r="U36" s="83"/>
      <c r="V36"/>
    </row>
    <row r="37" spans="1:24" ht="24" customHeight="1">
      <c r="A37" s="563"/>
      <c r="B37" s="353" t="s">
        <v>756</v>
      </c>
      <c r="C37" s="177" t="s">
        <v>114</v>
      </c>
      <c r="D37" s="177"/>
      <c r="E37" s="418">
        <v>299.24</v>
      </c>
      <c r="F37" s="419">
        <f>E37*1.22</f>
        <v>365.07280000000003</v>
      </c>
      <c r="G37" s="177" t="s">
        <v>86</v>
      </c>
      <c r="H37" s="177" t="s">
        <v>86</v>
      </c>
      <c r="I37" s="177"/>
      <c r="J37" s="177"/>
      <c r="K37" s="358" t="s">
        <v>74</v>
      </c>
      <c r="L37" s="177"/>
      <c r="M37" s="177"/>
      <c r="N37" s="353" t="s">
        <v>74</v>
      </c>
      <c r="O37" s="437"/>
      <c r="P37" s="748"/>
      <c r="Q37" s="67"/>
      <c r="T37" s="83"/>
      <c r="U37" s="83"/>
      <c r="V37"/>
    </row>
    <row r="38" spans="1:24" ht="24" customHeight="1">
      <c r="A38" s="563"/>
      <c r="B38" s="353" t="s">
        <v>760</v>
      </c>
      <c r="C38" s="177" t="s">
        <v>114</v>
      </c>
      <c r="D38" s="177"/>
      <c r="E38" s="418">
        <v>299.24</v>
      </c>
      <c r="F38" s="419">
        <f>E38*1.22</f>
        <v>365.07280000000003</v>
      </c>
      <c r="G38" s="177"/>
      <c r="H38" s="177"/>
      <c r="I38" s="177" t="s">
        <v>90</v>
      </c>
      <c r="J38" s="177" t="s">
        <v>90</v>
      </c>
      <c r="K38" s="358" t="s">
        <v>74</v>
      </c>
      <c r="L38" s="177"/>
      <c r="M38" s="177"/>
      <c r="N38" s="353" t="s">
        <v>87</v>
      </c>
      <c r="O38" s="437"/>
      <c r="P38" s="748"/>
      <c r="Q38" s="67"/>
      <c r="T38" s="83"/>
      <c r="U38" s="83"/>
      <c r="V38"/>
    </row>
    <row r="39" spans="1:24" ht="24" customHeight="1">
      <c r="A39" s="563"/>
      <c r="B39" s="353" t="s">
        <v>115</v>
      </c>
      <c r="C39" s="177" t="s">
        <v>116</v>
      </c>
      <c r="D39" s="177"/>
      <c r="E39" s="418">
        <v>359.09</v>
      </c>
      <c r="F39" s="419">
        <f t="shared" ref="F39:F51" si="0">E39*1.22</f>
        <v>438.08979999999997</v>
      </c>
      <c r="G39" s="177"/>
      <c r="H39" s="177"/>
      <c r="I39" s="177" t="s">
        <v>86</v>
      </c>
      <c r="J39" s="177" t="s">
        <v>86</v>
      </c>
      <c r="K39" s="358" t="s">
        <v>87</v>
      </c>
      <c r="L39" s="177"/>
      <c r="M39" s="177"/>
      <c r="N39" s="353" t="s">
        <v>87</v>
      </c>
      <c r="O39" s="417" t="s">
        <v>422</v>
      </c>
      <c r="P39" s="748"/>
      <c r="Q39" s="67"/>
      <c r="T39" s="83"/>
      <c r="U39" s="83"/>
      <c r="V39"/>
    </row>
    <row r="40" spans="1:24" ht="24" customHeight="1">
      <c r="A40" s="563"/>
      <c r="B40" s="353" t="s">
        <v>729</v>
      </c>
      <c r="C40" s="177" t="s">
        <v>116</v>
      </c>
      <c r="D40" s="177"/>
      <c r="E40" s="418">
        <v>359.09</v>
      </c>
      <c r="F40" s="419">
        <f t="shared" si="0"/>
        <v>438.08979999999997</v>
      </c>
      <c r="G40" s="177" t="s">
        <v>86</v>
      </c>
      <c r="H40" s="177" t="s">
        <v>86</v>
      </c>
      <c r="I40" s="177"/>
      <c r="J40" s="177"/>
      <c r="K40" s="358" t="s">
        <v>74</v>
      </c>
      <c r="L40" s="177"/>
      <c r="M40" s="177"/>
      <c r="N40" s="353" t="s">
        <v>74</v>
      </c>
      <c r="O40" s="417" t="s">
        <v>422</v>
      </c>
      <c r="P40" s="748"/>
      <c r="Q40" s="67"/>
      <c r="T40" s="83"/>
      <c r="U40" s="83"/>
      <c r="V40"/>
    </row>
    <row r="41" spans="1:24" ht="24" customHeight="1">
      <c r="A41" s="563"/>
      <c r="B41" s="724" t="s">
        <v>118</v>
      </c>
      <c r="C41" s="711" t="s">
        <v>116</v>
      </c>
      <c r="D41" s="711"/>
      <c r="E41" s="725">
        <v>359.09</v>
      </c>
      <c r="F41" s="726">
        <f t="shared" si="0"/>
        <v>438.08979999999997</v>
      </c>
      <c r="G41" s="711"/>
      <c r="H41" s="711"/>
      <c r="I41" s="711" t="s">
        <v>87</v>
      </c>
      <c r="J41" s="711" t="s">
        <v>87</v>
      </c>
      <c r="K41" s="727" t="s">
        <v>74</v>
      </c>
      <c r="L41" s="711"/>
      <c r="M41" s="711"/>
      <c r="N41" s="724" t="s">
        <v>74</v>
      </c>
      <c r="O41" s="439">
        <v>46260</v>
      </c>
      <c r="P41" s="342" t="s">
        <v>447</v>
      </c>
      <c r="Q41" s="67"/>
      <c r="T41" s="83"/>
      <c r="U41" s="83"/>
      <c r="V41"/>
    </row>
    <row r="42" spans="1:24" ht="24" customHeight="1">
      <c r="A42" s="563"/>
      <c r="B42" s="724" t="s">
        <v>373</v>
      </c>
      <c r="C42" s="711" t="s">
        <v>119</v>
      </c>
      <c r="D42" s="711"/>
      <c r="E42" s="725">
        <v>385.3</v>
      </c>
      <c r="F42" s="726">
        <f t="shared" si="0"/>
        <v>470.06600000000003</v>
      </c>
      <c r="G42" s="711"/>
      <c r="H42" s="711"/>
      <c r="I42" s="711" t="s">
        <v>86</v>
      </c>
      <c r="J42" s="711" t="s">
        <v>86</v>
      </c>
      <c r="K42" s="727" t="s">
        <v>74</v>
      </c>
      <c r="L42" s="711"/>
      <c r="M42" s="711"/>
      <c r="N42" s="724" t="s">
        <v>74</v>
      </c>
      <c r="O42" s="417" t="s">
        <v>422</v>
      </c>
      <c r="P42" s="342" t="s">
        <v>447</v>
      </c>
      <c r="Q42" s="177"/>
      <c r="T42" s="83"/>
      <c r="U42" s="83"/>
      <c r="V42"/>
    </row>
    <row r="43" spans="1:24" ht="24" customHeight="1">
      <c r="A43" s="563"/>
      <c r="B43" s="724" t="s">
        <v>374</v>
      </c>
      <c r="C43" s="711" t="s">
        <v>120</v>
      </c>
      <c r="D43" s="711"/>
      <c r="E43" s="725">
        <v>491.52</v>
      </c>
      <c r="F43" s="726">
        <f t="shared" si="0"/>
        <v>599.65440000000001</v>
      </c>
      <c r="G43" s="711"/>
      <c r="H43" s="711"/>
      <c r="I43" s="711" t="s">
        <v>86</v>
      </c>
      <c r="J43" s="711" t="s">
        <v>86</v>
      </c>
      <c r="K43" s="727" t="s">
        <v>74</v>
      </c>
      <c r="L43" s="711"/>
      <c r="M43" s="711"/>
      <c r="N43" s="724" t="s">
        <v>74</v>
      </c>
      <c r="O43" s="417" t="s">
        <v>422</v>
      </c>
      <c r="P43" s="342" t="s">
        <v>447</v>
      </c>
      <c r="Q43" s="67"/>
      <c r="T43" s="83"/>
      <c r="U43" s="83"/>
      <c r="V43"/>
    </row>
    <row r="44" spans="1:24" ht="24" customHeight="1">
      <c r="A44" s="563"/>
      <c r="B44" s="353" t="s">
        <v>757</v>
      </c>
      <c r="C44" s="177" t="s">
        <v>120</v>
      </c>
      <c r="D44" s="177"/>
      <c r="E44" s="418">
        <v>491.52</v>
      </c>
      <c r="F44" s="419">
        <f t="shared" si="0"/>
        <v>599.65440000000001</v>
      </c>
      <c r="G44" s="177" t="s">
        <v>86</v>
      </c>
      <c r="H44" s="177" t="s">
        <v>86</v>
      </c>
      <c r="I44" s="177"/>
      <c r="J44" s="177"/>
      <c r="K44" s="358" t="s">
        <v>74</v>
      </c>
      <c r="L44" s="177"/>
      <c r="M44" s="177"/>
      <c r="N44" s="353" t="s">
        <v>74</v>
      </c>
      <c r="O44" s="438"/>
      <c r="P44" s="748"/>
      <c r="Q44" s="67"/>
      <c r="T44" s="83"/>
      <c r="U44" s="83"/>
      <c r="V44"/>
    </row>
    <row r="45" spans="1:24" ht="24" customHeight="1">
      <c r="A45" s="563"/>
      <c r="B45" s="353" t="s">
        <v>121</v>
      </c>
      <c r="C45" s="177" t="s">
        <v>122</v>
      </c>
      <c r="D45" s="177"/>
      <c r="E45" s="418">
        <v>576.79</v>
      </c>
      <c r="F45" s="419">
        <f t="shared" si="0"/>
        <v>703.68379999999991</v>
      </c>
      <c r="G45" s="177"/>
      <c r="H45" s="177"/>
      <c r="I45" s="177" t="s">
        <v>86</v>
      </c>
      <c r="J45" s="177" t="s">
        <v>86</v>
      </c>
      <c r="K45" s="358" t="s">
        <v>87</v>
      </c>
      <c r="L45" s="177"/>
      <c r="M45" s="177"/>
      <c r="N45" s="353" t="s">
        <v>87</v>
      </c>
      <c r="O45" s="417" t="s">
        <v>422</v>
      </c>
      <c r="P45" s="748"/>
      <c r="Q45" s="67"/>
      <c r="T45" s="83"/>
      <c r="U45" s="83"/>
      <c r="V45"/>
    </row>
    <row r="46" spans="1:24" ht="24" customHeight="1">
      <c r="A46" s="563"/>
      <c r="B46" s="724" t="s">
        <v>375</v>
      </c>
      <c r="C46" s="711" t="s">
        <v>123</v>
      </c>
      <c r="D46" s="711"/>
      <c r="E46" s="725">
        <v>611.12</v>
      </c>
      <c r="F46" s="726">
        <f t="shared" si="0"/>
        <v>745.56640000000004</v>
      </c>
      <c r="G46" s="711"/>
      <c r="H46" s="711"/>
      <c r="I46" s="711" t="s">
        <v>86</v>
      </c>
      <c r="J46" s="711" t="s">
        <v>86</v>
      </c>
      <c r="K46" s="727" t="s">
        <v>124</v>
      </c>
      <c r="L46" s="711"/>
      <c r="M46" s="711"/>
      <c r="N46" s="724" t="s">
        <v>124</v>
      </c>
      <c r="O46" s="417" t="s">
        <v>422</v>
      </c>
      <c r="P46" s="342" t="s">
        <v>447</v>
      </c>
      <c r="Q46" s="67"/>
      <c r="T46" s="83"/>
      <c r="U46" s="83"/>
      <c r="V46"/>
    </row>
    <row r="47" spans="1:24" ht="24" customHeight="1">
      <c r="A47" s="563"/>
      <c r="B47" s="353" t="s">
        <v>758</v>
      </c>
      <c r="C47" s="177" t="s">
        <v>123</v>
      </c>
      <c r="D47" s="177"/>
      <c r="E47" s="418">
        <v>611.12</v>
      </c>
      <c r="F47" s="419">
        <f t="shared" si="0"/>
        <v>745.56640000000004</v>
      </c>
      <c r="G47" s="177" t="s">
        <v>86</v>
      </c>
      <c r="H47" s="177" t="s">
        <v>86</v>
      </c>
      <c r="I47" s="177"/>
      <c r="J47" s="177"/>
      <c r="K47" s="358" t="s">
        <v>87</v>
      </c>
      <c r="L47" s="177"/>
      <c r="M47" s="177"/>
      <c r="N47" s="353" t="s">
        <v>87</v>
      </c>
      <c r="O47" s="438"/>
      <c r="P47" s="748"/>
      <c r="Q47" s="67"/>
      <c r="T47" s="83"/>
      <c r="U47" s="83"/>
      <c r="V47"/>
    </row>
    <row r="48" spans="1:24" ht="24" customHeight="1">
      <c r="A48" s="563"/>
      <c r="B48" s="724" t="s">
        <v>376</v>
      </c>
      <c r="C48" s="711" t="s">
        <v>125</v>
      </c>
      <c r="D48" s="711"/>
      <c r="E48" s="725">
        <v>730.5</v>
      </c>
      <c r="F48" s="726">
        <f t="shared" si="0"/>
        <v>891.21</v>
      </c>
      <c r="G48" s="711"/>
      <c r="H48" s="711"/>
      <c r="I48" s="711" t="s">
        <v>86</v>
      </c>
      <c r="J48" s="711" t="s">
        <v>86</v>
      </c>
      <c r="K48" s="727" t="s">
        <v>124</v>
      </c>
      <c r="L48" s="711"/>
      <c r="M48" s="711"/>
      <c r="N48" s="724" t="s">
        <v>124</v>
      </c>
      <c r="O48" s="417" t="s">
        <v>422</v>
      </c>
      <c r="P48" s="342" t="s">
        <v>447</v>
      </c>
      <c r="Q48" s="72"/>
      <c r="T48" s="83"/>
      <c r="U48" s="83"/>
      <c r="V48"/>
    </row>
    <row r="49" spans="1:22" ht="24" customHeight="1">
      <c r="A49" s="563"/>
      <c r="B49" s="353" t="s">
        <v>732</v>
      </c>
      <c r="C49" s="177" t="s">
        <v>125</v>
      </c>
      <c r="D49" s="177"/>
      <c r="E49" s="418">
        <v>730.5</v>
      </c>
      <c r="F49" s="419">
        <f t="shared" si="0"/>
        <v>891.21</v>
      </c>
      <c r="G49" s="177" t="s">
        <v>86</v>
      </c>
      <c r="H49" s="177" t="s">
        <v>86</v>
      </c>
      <c r="I49" s="177"/>
      <c r="J49" s="177"/>
      <c r="K49" s="358" t="s">
        <v>87</v>
      </c>
      <c r="L49" s="177"/>
      <c r="M49" s="177"/>
      <c r="N49" s="353" t="s">
        <v>87</v>
      </c>
      <c r="O49" s="438"/>
      <c r="P49" s="748"/>
      <c r="Q49" s="72"/>
      <c r="T49" s="83"/>
      <c r="U49" s="83"/>
      <c r="V49"/>
    </row>
    <row r="50" spans="1:22" ht="24" customHeight="1">
      <c r="A50" s="563"/>
      <c r="B50" s="353" t="s">
        <v>378</v>
      </c>
      <c r="C50" s="177" t="s">
        <v>126</v>
      </c>
      <c r="D50" s="177"/>
      <c r="E50" s="418">
        <v>924.46</v>
      </c>
      <c r="F50" s="419">
        <f t="shared" si="0"/>
        <v>1127.8412000000001</v>
      </c>
      <c r="G50" s="177"/>
      <c r="H50" s="177"/>
      <c r="I50" s="177" t="s">
        <v>86</v>
      </c>
      <c r="J50" s="177" t="s">
        <v>86</v>
      </c>
      <c r="K50" s="358" t="s">
        <v>124</v>
      </c>
      <c r="L50" s="177"/>
      <c r="M50" s="177"/>
      <c r="N50" s="353" t="s">
        <v>124</v>
      </c>
      <c r="O50" s="440" t="s">
        <v>422</v>
      </c>
      <c r="P50" s="748"/>
      <c r="Q50" s="72"/>
      <c r="T50" s="83"/>
      <c r="U50" s="83"/>
      <c r="V50"/>
    </row>
    <row r="51" spans="1:22" ht="24" customHeight="1">
      <c r="A51" s="563"/>
      <c r="B51" s="426" t="s">
        <v>733</v>
      </c>
      <c r="C51" s="177" t="s">
        <v>126</v>
      </c>
      <c r="D51" s="177"/>
      <c r="E51" s="420">
        <v>924.46</v>
      </c>
      <c r="F51" s="421">
        <f t="shared" si="0"/>
        <v>1127.8412000000001</v>
      </c>
      <c r="G51" s="177" t="s">
        <v>86</v>
      </c>
      <c r="H51" s="177" t="s">
        <v>86</v>
      </c>
      <c r="I51" s="177"/>
      <c r="J51" s="177"/>
      <c r="K51" s="424" t="s">
        <v>87</v>
      </c>
      <c r="L51" s="425"/>
      <c r="M51" s="425"/>
      <c r="N51" s="426" t="s">
        <v>87</v>
      </c>
      <c r="O51" s="412"/>
      <c r="P51" s="749"/>
      <c r="Q51" s="72"/>
      <c r="T51" s="83"/>
      <c r="U51" s="83"/>
      <c r="V51"/>
    </row>
    <row r="52" spans="1:22" ht="24" customHeight="1">
      <c r="A52" s="563"/>
      <c r="B52" s="565" t="s">
        <v>480</v>
      </c>
      <c r="C52" s="566"/>
      <c r="D52" s="207"/>
      <c r="E52" s="567" t="s">
        <v>510</v>
      </c>
      <c r="F52" s="567"/>
      <c r="G52" s="207"/>
      <c r="H52" s="207"/>
      <c r="I52" s="207"/>
      <c r="J52" s="207"/>
      <c r="K52" s="422"/>
      <c r="L52" s="422"/>
      <c r="M52" s="422"/>
      <c r="N52" s="422"/>
      <c r="O52" s="427"/>
      <c r="P52" s="750"/>
      <c r="Q52" s="67"/>
      <c r="T52" s="83"/>
      <c r="U52" s="83"/>
      <c r="V52"/>
    </row>
    <row r="53" spans="1:22" ht="24" customHeight="1" thickBot="1">
      <c r="A53" s="564"/>
      <c r="B53" s="177" t="s">
        <v>759</v>
      </c>
      <c r="C53" s="174" t="s">
        <v>637</v>
      </c>
      <c r="D53" s="178"/>
      <c r="E53" s="190">
        <v>348.04</v>
      </c>
      <c r="F53" s="190">
        <f>E53*1.22</f>
        <v>424.60880000000003</v>
      </c>
      <c r="G53" s="174"/>
      <c r="H53" s="177"/>
      <c r="I53" s="177" t="s">
        <v>90</v>
      </c>
      <c r="J53" s="178" t="s">
        <v>90</v>
      </c>
      <c r="K53" s="177" t="s">
        <v>87</v>
      </c>
      <c r="L53" s="177"/>
      <c r="M53" s="177"/>
      <c r="N53" s="177" t="s">
        <v>87</v>
      </c>
      <c r="O53" s="459"/>
      <c r="P53" s="411"/>
      <c r="Q53" s="67"/>
      <c r="T53" s="83"/>
      <c r="U53" s="83"/>
      <c r="V53"/>
    </row>
    <row r="54" spans="1:22" ht="24" customHeight="1" thickBot="1">
      <c r="A54" s="745"/>
      <c r="B54" s="738" t="s">
        <v>542</v>
      </c>
      <c r="C54" s="737" t="s">
        <v>114</v>
      </c>
      <c r="D54" s="738"/>
      <c r="E54" s="739">
        <v>277.13</v>
      </c>
      <c r="F54" s="740">
        <f>E54*1.22</f>
        <v>338.09859999999998</v>
      </c>
      <c r="G54" s="737"/>
      <c r="H54" s="645"/>
      <c r="I54" s="645" t="s">
        <v>86</v>
      </c>
      <c r="J54" s="738" t="s">
        <v>86</v>
      </c>
      <c r="K54" s="741" t="s">
        <v>74</v>
      </c>
      <c r="L54" s="645"/>
      <c r="M54" s="645"/>
      <c r="N54" s="742" t="s">
        <v>74</v>
      </c>
      <c r="O54" s="743" t="s">
        <v>422</v>
      </c>
      <c r="P54" s="744"/>
      <c r="Q54" s="67"/>
      <c r="T54" s="83"/>
      <c r="U54" s="83"/>
      <c r="V54"/>
    </row>
    <row r="55" spans="1:22" ht="24" customHeight="1">
      <c r="A55" s="746"/>
      <c r="B55" s="177"/>
      <c r="C55" s="177"/>
      <c r="D55" s="177"/>
      <c r="E55" s="190"/>
      <c r="F55" s="190"/>
      <c r="G55" s="177"/>
      <c r="H55" s="177"/>
      <c r="I55" s="177"/>
      <c r="J55" s="177"/>
      <c r="K55" s="177"/>
      <c r="L55" s="177"/>
      <c r="M55" s="177"/>
      <c r="N55" s="177"/>
      <c r="O55" s="256"/>
      <c r="P55" s="257"/>
      <c r="Q55" s="67"/>
      <c r="T55" s="83"/>
      <c r="U55" s="83"/>
      <c r="V55"/>
    </row>
    <row r="56" spans="1:22" ht="24" customHeight="1">
      <c r="B56" s="118"/>
      <c r="C56" s="118"/>
      <c r="D56" s="118"/>
      <c r="E56" s="119"/>
      <c r="F56" s="119"/>
      <c r="G56" s="118"/>
      <c r="H56" s="118"/>
      <c r="I56" s="118"/>
      <c r="J56" s="118"/>
      <c r="K56" s="118"/>
      <c r="L56" s="118"/>
      <c r="M56" s="118"/>
      <c r="N56" s="118"/>
      <c r="O56" s="148"/>
      <c r="P56" s="148"/>
      <c r="Q56" s="148"/>
    </row>
    <row r="57" spans="1:22" ht="24" customHeight="1">
      <c r="B57" s="137" t="s">
        <v>448</v>
      </c>
      <c r="C57" s="138" t="s">
        <v>449</v>
      </c>
      <c r="D57"/>
      <c r="E57"/>
      <c r="K57"/>
      <c r="L57"/>
      <c r="N57"/>
      <c r="O57"/>
      <c r="P57"/>
      <c r="Q57"/>
    </row>
    <row r="58" spans="1:22" ht="24" customHeight="1">
      <c r="B58" s="139"/>
      <c r="C58" s="138"/>
      <c r="D58"/>
      <c r="E58"/>
      <c r="K58"/>
      <c r="L58"/>
      <c r="N58"/>
      <c r="O58"/>
      <c r="P58"/>
      <c r="Q58"/>
    </row>
    <row r="59" spans="1:22" ht="24" customHeight="1">
      <c r="B59" s="132" t="s">
        <v>422</v>
      </c>
      <c r="C59" s="138" t="s">
        <v>450</v>
      </c>
      <c r="D59"/>
      <c r="E59"/>
      <c r="K59"/>
      <c r="L59"/>
      <c r="N59"/>
      <c r="O59"/>
      <c r="P59"/>
      <c r="Q59"/>
    </row>
    <row r="60" spans="1:22" ht="24" customHeight="1">
      <c r="B60" s="140"/>
      <c r="C60" s="138"/>
      <c r="D60"/>
      <c r="E60"/>
      <c r="K60"/>
      <c r="L60"/>
      <c r="N60"/>
      <c r="O60"/>
      <c r="P60"/>
      <c r="Q60"/>
    </row>
    <row r="61" spans="1:22" ht="24" customHeight="1">
      <c r="B61" s="133" t="s">
        <v>447</v>
      </c>
      <c r="C61" s="138" t="s">
        <v>451</v>
      </c>
      <c r="D61"/>
      <c r="E61"/>
      <c r="K61"/>
      <c r="L61"/>
      <c r="N61"/>
      <c r="O61"/>
      <c r="P61"/>
      <c r="Q61"/>
    </row>
    <row r="62" spans="1:22" ht="24" customHeight="1">
      <c r="B62"/>
      <c r="C62"/>
      <c r="D62"/>
      <c r="E62"/>
      <c r="K62"/>
      <c r="L62"/>
      <c r="N62"/>
      <c r="O62"/>
      <c r="P62"/>
      <c r="Q62"/>
    </row>
    <row r="63" spans="1:22" ht="24" customHeight="1">
      <c r="B63" s="485" t="s">
        <v>75</v>
      </c>
      <c r="C63" s="485"/>
      <c r="D63" s="485"/>
      <c r="E63"/>
      <c r="K63"/>
      <c r="L63"/>
      <c r="N63"/>
      <c r="O63"/>
      <c r="P63"/>
      <c r="Q63"/>
    </row>
  </sheetData>
  <mergeCells count="65">
    <mergeCell ref="B20:O20"/>
    <mergeCell ref="B24:O24"/>
    <mergeCell ref="B25:B27"/>
    <mergeCell ref="C25:C27"/>
    <mergeCell ref="D25:D27"/>
    <mergeCell ref="E25:E27"/>
    <mergeCell ref="F25:F27"/>
    <mergeCell ref="H25:I27"/>
    <mergeCell ref="J25:K27"/>
    <mergeCell ref="L25:L27"/>
    <mergeCell ref="M25:N27"/>
    <mergeCell ref="O25:O27"/>
    <mergeCell ref="G25:G27"/>
    <mergeCell ref="H21:I23"/>
    <mergeCell ref="B21:B23"/>
    <mergeCell ref="B29:B31"/>
    <mergeCell ref="C29:D31"/>
    <mergeCell ref="E29:E31"/>
    <mergeCell ref="F29:F31"/>
    <mergeCell ref="C21:C23"/>
    <mergeCell ref="D21:D23"/>
    <mergeCell ref="E21:E23"/>
    <mergeCell ref="F21:F23"/>
    <mergeCell ref="Q29:Q31"/>
    <mergeCell ref="G30:J30"/>
    <mergeCell ref="K30:N30"/>
    <mergeCell ref="G29:N29"/>
    <mergeCell ref="B63:D63"/>
    <mergeCell ref="B35:C35"/>
    <mergeCell ref="E35:F35"/>
    <mergeCell ref="O29:O31"/>
    <mergeCell ref="J21:K23"/>
    <mergeCell ref="L21:L23"/>
    <mergeCell ref="M21:N23"/>
    <mergeCell ref="O21:O23"/>
    <mergeCell ref="P29:P31"/>
    <mergeCell ref="B14:K14"/>
    <mergeCell ref="L14:O14"/>
    <mergeCell ref="B16:I16"/>
    <mergeCell ref="J16:O16"/>
    <mergeCell ref="J18:K19"/>
    <mergeCell ref="L18:L19"/>
    <mergeCell ref="M18:N19"/>
    <mergeCell ref="O18:O19"/>
    <mergeCell ref="B8:K8"/>
    <mergeCell ref="L8:O8"/>
    <mergeCell ref="B10:K10"/>
    <mergeCell ref="L10:O10"/>
    <mergeCell ref="L12:O12"/>
    <mergeCell ref="A35:A53"/>
    <mergeCell ref="B52:C52"/>
    <mergeCell ref="E52:F52"/>
    <mergeCell ref="B6:K6"/>
    <mergeCell ref="B12:K12"/>
    <mergeCell ref="G21:G23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  <mergeCell ref="L6:O6"/>
  </mergeCells>
  <hyperlinks>
    <hyperlink ref="L6" r:id="rId1" xr:uid="{52C23DB7-D29E-45A6-A600-42E035BE5825}"/>
    <hyperlink ref="L8" r:id="rId2" xr:uid="{BE18F21A-42FD-4F89-BE43-4EA8BDDA3136}"/>
    <hyperlink ref="L10" r:id="rId3" xr:uid="{196E8A35-B29D-4DDC-B01E-7B80E275A83F}"/>
    <hyperlink ref="L12" r:id="rId4" xr:uid="{EE15F3CF-3A67-4149-B12B-55F5E65AB7B0}"/>
    <hyperlink ref="L14" r:id="rId5" location="introduce-cool-config" xr:uid="{61A87F21-C069-4B9F-8C2C-5D34DA2E22EC}"/>
    <hyperlink ref="B63" location="Содержание!A1" display="Вернуться к Содержанию" xr:uid="{EFF91803-0AFE-4895-9A95-4A9C072AF25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9"/>
  <sheetViews>
    <sheetView showGridLines="0" tabSelected="1" topLeftCell="A25" zoomScale="55" zoomScaleNormal="55" workbookViewId="0">
      <selection activeCell="B47" sqref="B47:B51"/>
    </sheetView>
  </sheetViews>
  <sheetFormatPr defaultColWidth="12.44140625" defaultRowHeight="13.2"/>
  <cols>
    <col min="1" max="1" width="14.3320312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77734375" customWidth="1"/>
    <col min="7" max="10" width="12.44140625" customWidth="1"/>
    <col min="11" max="11" width="11.6640625" style="2" customWidth="1"/>
    <col min="12" max="12" width="16.109375" style="2" customWidth="1"/>
    <col min="13" max="13" width="12.44140625" customWidth="1"/>
    <col min="14" max="14" width="13.109375" style="2" customWidth="1"/>
    <col min="15" max="17" width="20.77734375" style="2" customWidth="1"/>
    <col min="18" max="18" width="24" style="67" customWidth="1"/>
    <col min="19" max="20" width="12.44140625" style="67"/>
    <col min="21" max="21" width="15.5546875" style="72" customWidth="1"/>
    <col min="22" max="22" width="17.44140625" style="72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58"/>
      <c r="R6" s="7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58"/>
      <c r="R8" s="7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58"/>
      <c r="R10" s="7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58"/>
      <c r="R12" s="7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58"/>
      <c r="R14" s="7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2"/>
    </row>
    <row r="16" spans="2:18" ht="31.05" customHeight="1">
      <c r="B16" s="483" t="s">
        <v>112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35"/>
    </row>
    <row r="17" spans="2:22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  <c r="Q17" s="39"/>
    </row>
    <row r="18" spans="2:22" ht="36.6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239"/>
      <c r="Q18" s="239"/>
    </row>
    <row r="19" spans="2:22" ht="49.3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43</v>
      </c>
      <c r="P19" s="61"/>
      <c r="Q19" s="61"/>
    </row>
    <row r="20" spans="2:22" ht="39.75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P20" s="61"/>
      <c r="Q20" s="61"/>
    </row>
    <row r="21" spans="2:22" ht="22.95" customHeight="1">
      <c r="B21" s="474" t="s">
        <v>113</v>
      </c>
      <c r="C21" s="514">
        <v>45</v>
      </c>
      <c r="D21" s="514">
        <v>67.5</v>
      </c>
      <c r="E21" s="514">
        <v>8</v>
      </c>
      <c r="F21" s="514">
        <v>150</v>
      </c>
      <c r="G21" s="474" t="s">
        <v>21</v>
      </c>
      <c r="H21" s="479">
        <v>9.7000000000000003E-2</v>
      </c>
      <c r="I21" s="479"/>
      <c r="J21" s="479">
        <v>9.7000000000000003E-2</v>
      </c>
      <c r="K21" s="479"/>
      <c r="L21" s="514" t="s">
        <v>670</v>
      </c>
      <c r="M21" s="513">
        <v>5.0999999999999997E-2</v>
      </c>
      <c r="N21" s="513"/>
      <c r="O21" s="522" t="s">
        <v>663</v>
      </c>
      <c r="P21" s="62"/>
      <c r="Q21" s="62"/>
    </row>
    <row r="22" spans="2:22" ht="17.55" customHeight="1">
      <c r="B22" s="530"/>
      <c r="C22" s="514">
        <v>45</v>
      </c>
      <c r="D22" s="514">
        <v>67.5</v>
      </c>
      <c r="E22" s="514">
        <v>8</v>
      </c>
      <c r="F22" s="514">
        <v>80</v>
      </c>
      <c r="G22" s="530"/>
      <c r="H22" s="479"/>
      <c r="I22" s="479"/>
      <c r="J22" s="479"/>
      <c r="K22" s="479"/>
      <c r="L22" s="514"/>
      <c r="M22" s="513">
        <v>1.6E-2</v>
      </c>
      <c r="N22" s="513"/>
      <c r="O22" s="522" t="s">
        <v>49</v>
      </c>
      <c r="P22" s="62"/>
      <c r="Q22" s="62"/>
    </row>
    <row r="23" spans="2:22" ht="12" customHeight="1">
      <c r="B23" s="475"/>
      <c r="C23" s="514">
        <v>49</v>
      </c>
      <c r="D23" s="514">
        <v>73.5</v>
      </c>
      <c r="E23" s="514"/>
      <c r="F23" s="514"/>
      <c r="G23" s="475"/>
      <c r="H23" s="514"/>
      <c r="I23" s="479"/>
      <c r="J23" s="479"/>
      <c r="K23" s="479"/>
      <c r="L23" s="514"/>
      <c r="M23" s="522"/>
      <c r="N23" s="513"/>
      <c r="O23" s="522"/>
      <c r="P23" s="62"/>
      <c r="Q23" s="62"/>
    </row>
    <row r="24" spans="2:22" ht="36.6" customHeight="1">
      <c r="B24" s="476" t="s">
        <v>652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8"/>
      <c r="P24" s="239"/>
      <c r="Q24" s="239"/>
    </row>
    <row r="25" spans="2:22" ht="49.35" customHeight="1">
      <c r="B25" s="480" t="s">
        <v>34</v>
      </c>
      <c r="C25" s="468" t="s">
        <v>35</v>
      </c>
      <c r="D25" s="468" t="s">
        <v>36</v>
      </c>
      <c r="E25" s="468" t="s">
        <v>37</v>
      </c>
      <c r="F25" s="468"/>
      <c r="G25" s="469" t="s">
        <v>38</v>
      </c>
      <c r="H25" s="468" t="s">
        <v>39</v>
      </c>
      <c r="I25" s="468"/>
      <c r="J25" s="468" t="s">
        <v>40</v>
      </c>
      <c r="K25" s="468"/>
      <c r="L25" s="468" t="s">
        <v>41</v>
      </c>
      <c r="M25" s="468" t="s">
        <v>42</v>
      </c>
      <c r="N25" s="468"/>
      <c r="O25" s="468" t="s">
        <v>43</v>
      </c>
      <c r="P25" s="61"/>
      <c r="Q25" s="61"/>
    </row>
    <row r="26" spans="2:22" ht="39.75" customHeight="1">
      <c r="B26" s="480"/>
      <c r="C26" s="468"/>
      <c r="D26" s="468"/>
      <c r="E26" s="237" t="s">
        <v>44</v>
      </c>
      <c r="F26" s="237" t="s">
        <v>45</v>
      </c>
      <c r="G26" s="469"/>
      <c r="H26" s="469"/>
      <c r="I26" s="468"/>
      <c r="J26" s="468"/>
      <c r="K26" s="468"/>
      <c r="L26" s="468"/>
      <c r="M26" s="468"/>
      <c r="N26" s="468"/>
      <c r="O26" s="468"/>
      <c r="P26" s="61"/>
      <c r="Q26" s="61"/>
    </row>
    <row r="27" spans="2:22" ht="22.95" customHeight="1">
      <c r="B27" s="474" t="s">
        <v>113</v>
      </c>
      <c r="C27" s="514">
        <v>45</v>
      </c>
      <c r="D27" s="514">
        <v>67.5</v>
      </c>
      <c r="E27" s="514">
        <v>8</v>
      </c>
      <c r="F27" s="514">
        <v>150</v>
      </c>
      <c r="G27" s="474" t="s">
        <v>21</v>
      </c>
      <c r="H27" s="513">
        <v>9.4E-2</v>
      </c>
      <c r="I27" s="513"/>
      <c r="J27" s="513">
        <v>9.4E-2</v>
      </c>
      <c r="K27" s="513"/>
      <c r="L27" s="522" t="s">
        <v>653</v>
      </c>
      <c r="M27" s="513">
        <v>5.0999999999999997E-2</v>
      </c>
      <c r="N27" s="513"/>
      <c r="O27" s="522" t="s">
        <v>663</v>
      </c>
      <c r="P27" s="62"/>
      <c r="Q27" s="62"/>
    </row>
    <row r="28" spans="2:22" ht="17.55" customHeight="1">
      <c r="B28" s="530"/>
      <c r="C28" s="514">
        <v>45</v>
      </c>
      <c r="D28" s="514">
        <v>67.5</v>
      </c>
      <c r="E28" s="514">
        <v>8</v>
      </c>
      <c r="F28" s="514">
        <v>80</v>
      </c>
      <c r="G28" s="530"/>
      <c r="H28" s="513"/>
      <c r="I28" s="513"/>
      <c r="J28" s="513"/>
      <c r="K28" s="513"/>
      <c r="L28" s="522"/>
      <c r="M28" s="513">
        <v>1.6E-2</v>
      </c>
      <c r="N28" s="513"/>
      <c r="O28" s="522" t="s">
        <v>49</v>
      </c>
      <c r="P28" s="62"/>
      <c r="Q28" s="62"/>
    </row>
    <row r="29" spans="2:22" ht="12" customHeight="1">
      <c r="B29" s="475"/>
      <c r="C29" s="514">
        <v>49</v>
      </c>
      <c r="D29" s="514">
        <v>73.5</v>
      </c>
      <c r="E29" s="514"/>
      <c r="F29" s="514"/>
      <c r="G29" s="475"/>
      <c r="H29" s="522"/>
      <c r="I29" s="513"/>
      <c r="J29" s="513"/>
      <c r="K29" s="513"/>
      <c r="L29" s="522"/>
      <c r="M29" s="522"/>
      <c r="N29" s="513"/>
      <c r="O29" s="522"/>
      <c r="P29" s="62"/>
      <c r="Q29" s="62"/>
    </row>
    <row r="30" spans="2:22" ht="25.2" customHeight="1">
      <c r="B30" s="38"/>
      <c r="C30" s="62"/>
      <c r="D30" s="62"/>
      <c r="E30" s="62"/>
      <c r="F30" s="62"/>
      <c r="G30" s="38"/>
      <c r="H30" s="62"/>
      <c r="I30" s="38"/>
      <c r="J30" s="38"/>
      <c r="K30" s="38"/>
      <c r="L30" s="62"/>
      <c r="M30" s="62"/>
      <c r="N30" s="38"/>
      <c r="O30" s="62"/>
      <c r="P30" s="62"/>
      <c r="Q30" s="62"/>
    </row>
    <row r="31" spans="2:22" ht="30.15" customHeight="1">
      <c r="B31" s="523" t="s">
        <v>50</v>
      </c>
      <c r="C31" s="493" t="s">
        <v>51</v>
      </c>
      <c r="D31" s="493"/>
      <c r="E31" s="495" t="s">
        <v>52</v>
      </c>
      <c r="F31" s="495" t="s">
        <v>523</v>
      </c>
      <c r="G31" s="521" t="s">
        <v>54</v>
      </c>
      <c r="H31" s="521"/>
      <c r="I31" s="521"/>
      <c r="J31" s="521"/>
      <c r="K31" s="521"/>
      <c r="L31" s="521"/>
      <c r="M31" s="521"/>
      <c r="N31" s="521"/>
      <c r="O31" s="489" t="s">
        <v>421</v>
      </c>
      <c r="P31" s="521" t="s">
        <v>446</v>
      </c>
      <c r="Q31" s="568"/>
      <c r="T31" s="72"/>
      <c r="V31"/>
    </row>
    <row r="32" spans="2:22" ht="15.6" customHeight="1">
      <c r="B32" s="523"/>
      <c r="C32" s="493"/>
      <c r="D32" s="493"/>
      <c r="E32" s="495"/>
      <c r="F32" s="495"/>
      <c r="G32" s="489" t="s">
        <v>56</v>
      </c>
      <c r="H32" s="489"/>
      <c r="I32" s="489"/>
      <c r="J32" s="489"/>
      <c r="K32" s="489" t="s">
        <v>57</v>
      </c>
      <c r="L32" s="489"/>
      <c r="M32" s="489"/>
      <c r="N32" s="489"/>
      <c r="O32" s="487"/>
      <c r="P32" s="521"/>
      <c r="Q32" s="568"/>
      <c r="T32" s="72"/>
      <c r="V32"/>
    </row>
    <row r="33" spans="1:22" ht="16.2">
      <c r="B33" s="523"/>
      <c r="C33" s="493"/>
      <c r="D33" s="493"/>
      <c r="E33" s="495"/>
      <c r="F33" s="495"/>
      <c r="G33" s="126" t="s">
        <v>58</v>
      </c>
      <c r="H33" s="127" t="s">
        <v>59</v>
      </c>
      <c r="I33" s="127" t="s">
        <v>60</v>
      </c>
      <c r="J33" s="128" t="s">
        <v>61</v>
      </c>
      <c r="K33" s="126" t="s">
        <v>62</v>
      </c>
      <c r="L33" s="127" t="s">
        <v>63</v>
      </c>
      <c r="M33" s="127" t="s">
        <v>64</v>
      </c>
      <c r="N33" s="128" t="s">
        <v>65</v>
      </c>
      <c r="O33" s="488"/>
      <c r="P33" s="521"/>
      <c r="Q33" s="568"/>
      <c r="T33" s="82"/>
      <c r="U33" s="82"/>
      <c r="V33"/>
    </row>
    <row r="34" spans="1:22" ht="18">
      <c r="B34" s="210" t="s">
        <v>112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2"/>
      <c r="Q34" s="67"/>
      <c r="T34" s="83"/>
      <c r="U34" s="83"/>
      <c r="V34"/>
    </row>
    <row r="35" spans="1:22" ht="18"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5"/>
      <c r="Q35" s="67"/>
      <c r="T35" s="83"/>
      <c r="U35" s="83"/>
      <c r="V35"/>
    </row>
    <row r="36" spans="1:22" ht="24" customHeight="1" thickBot="1">
      <c r="B36" s="260" t="s">
        <v>178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2"/>
      <c r="Q36" s="67"/>
      <c r="T36" s="83"/>
      <c r="U36" s="83"/>
      <c r="V36"/>
    </row>
    <row r="37" spans="1:22" ht="29.4" customHeight="1">
      <c r="A37" s="463" t="s">
        <v>680</v>
      </c>
      <c r="B37" s="573" t="s">
        <v>511</v>
      </c>
      <c r="C37" s="532"/>
      <c r="D37" s="240"/>
      <c r="E37" s="533" t="s">
        <v>510</v>
      </c>
      <c r="F37" s="533"/>
      <c r="G37" s="240"/>
      <c r="H37" s="240"/>
      <c r="I37" s="240"/>
      <c r="J37" s="240"/>
      <c r="K37" s="240"/>
      <c r="L37" s="240"/>
      <c r="M37" s="240"/>
      <c r="N37" s="240"/>
      <c r="O37" s="240"/>
      <c r="P37" s="336"/>
      <c r="Q37" s="67"/>
      <c r="T37" s="83"/>
      <c r="U37" s="83"/>
      <c r="V37"/>
    </row>
    <row r="38" spans="1:22" ht="24" customHeight="1">
      <c r="A38" s="569"/>
      <c r="B38" s="241" t="s">
        <v>128</v>
      </c>
      <c r="C38" s="174" t="s">
        <v>129</v>
      </c>
      <c r="D38" s="178"/>
      <c r="E38" s="227">
        <v>359.09</v>
      </c>
      <c r="F38" s="196">
        <f>E38*1.22</f>
        <v>438.08979999999997</v>
      </c>
      <c r="G38" s="174"/>
      <c r="H38" s="177"/>
      <c r="I38" s="177" t="s">
        <v>86</v>
      </c>
      <c r="J38" s="178" t="s">
        <v>86</v>
      </c>
      <c r="K38" s="174" t="s">
        <v>130</v>
      </c>
      <c r="L38" s="177"/>
      <c r="M38" s="177"/>
      <c r="N38" s="178" t="s">
        <v>87</v>
      </c>
      <c r="O38" s="431" t="s">
        <v>422</v>
      </c>
      <c r="P38" s="435"/>
      <c r="Q38" s="67"/>
      <c r="S38" s="83"/>
      <c r="T38" s="83"/>
      <c r="U38"/>
      <c r="V38"/>
    </row>
    <row r="39" spans="1:22" ht="24" customHeight="1">
      <c r="A39" s="569"/>
      <c r="B39" s="241" t="s">
        <v>481</v>
      </c>
      <c r="C39" s="174" t="s">
        <v>482</v>
      </c>
      <c r="D39" s="178"/>
      <c r="E39" s="227">
        <v>385.3</v>
      </c>
      <c r="F39" s="196">
        <f t="shared" ref="F39:F44" si="0">E39*1.22</f>
        <v>470.06600000000003</v>
      </c>
      <c r="G39" s="174"/>
      <c r="H39" s="177"/>
      <c r="I39" s="177" t="s">
        <v>86</v>
      </c>
      <c r="J39" s="178" t="s">
        <v>86</v>
      </c>
      <c r="K39" s="174" t="s">
        <v>130</v>
      </c>
      <c r="L39" s="177"/>
      <c r="M39" s="177"/>
      <c r="N39" s="178" t="s">
        <v>87</v>
      </c>
      <c r="O39" s="401" t="s">
        <v>422</v>
      </c>
      <c r="P39" s="342" t="s">
        <v>447</v>
      </c>
      <c r="Q39" s="67"/>
      <c r="S39" s="83"/>
      <c r="T39" s="83"/>
      <c r="U39"/>
      <c r="V39"/>
    </row>
    <row r="40" spans="1:22" ht="24" customHeight="1">
      <c r="A40" s="569"/>
      <c r="B40" s="241" t="s">
        <v>484</v>
      </c>
      <c r="C40" s="174" t="s">
        <v>483</v>
      </c>
      <c r="D40" s="178"/>
      <c r="E40" s="227">
        <v>491.52</v>
      </c>
      <c r="F40" s="196">
        <f t="shared" si="0"/>
        <v>599.65440000000001</v>
      </c>
      <c r="G40" s="174"/>
      <c r="H40" s="177"/>
      <c r="I40" s="177" t="s">
        <v>86</v>
      </c>
      <c r="J40" s="178" t="s">
        <v>86</v>
      </c>
      <c r="K40" s="174" t="s">
        <v>130</v>
      </c>
      <c r="L40" s="177"/>
      <c r="M40" s="177"/>
      <c r="N40" s="178" t="s">
        <v>87</v>
      </c>
      <c r="O40" s="401" t="s">
        <v>422</v>
      </c>
      <c r="P40" s="342" t="s">
        <v>447</v>
      </c>
      <c r="Q40" s="67"/>
      <c r="S40" s="83"/>
      <c r="T40" s="83"/>
      <c r="U40"/>
      <c r="V40"/>
    </row>
    <row r="41" spans="1:22" ht="24" customHeight="1">
      <c r="A41" s="569"/>
      <c r="B41" s="241" t="s">
        <v>485</v>
      </c>
      <c r="C41" s="174" t="s">
        <v>487</v>
      </c>
      <c r="D41" s="178"/>
      <c r="E41" s="227">
        <v>611.12</v>
      </c>
      <c r="F41" s="196">
        <f t="shared" si="0"/>
        <v>745.56640000000004</v>
      </c>
      <c r="G41" s="174"/>
      <c r="H41" s="177"/>
      <c r="I41" s="177" t="s">
        <v>486</v>
      </c>
      <c r="J41" s="178" t="s">
        <v>486</v>
      </c>
      <c r="K41" s="174" t="s">
        <v>130</v>
      </c>
      <c r="L41" s="177"/>
      <c r="M41" s="177"/>
      <c r="N41" s="178" t="s">
        <v>90</v>
      </c>
      <c r="O41" s="432">
        <v>46256</v>
      </c>
      <c r="P41" s="342" t="s">
        <v>447</v>
      </c>
      <c r="Q41" s="67"/>
      <c r="S41" s="83"/>
      <c r="T41" s="83"/>
      <c r="U41"/>
      <c r="V41"/>
    </row>
    <row r="42" spans="1:22" ht="24" customHeight="1">
      <c r="A42" s="569"/>
      <c r="B42" s="241" t="s">
        <v>131</v>
      </c>
      <c r="C42" s="174" t="s">
        <v>762</v>
      </c>
      <c r="D42" s="178"/>
      <c r="E42" s="227">
        <v>576.79</v>
      </c>
      <c r="F42" s="196">
        <f t="shared" si="0"/>
        <v>703.68379999999991</v>
      </c>
      <c r="G42" s="174"/>
      <c r="H42" s="177"/>
      <c r="I42" s="177" t="s">
        <v>90</v>
      </c>
      <c r="J42" s="178" t="s">
        <v>90</v>
      </c>
      <c r="K42" s="174" t="s">
        <v>74</v>
      </c>
      <c r="L42" s="177"/>
      <c r="M42" s="177"/>
      <c r="N42" s="178" t="s">
        <v>124</v>
      </c>
      <c r="O42" s="432">
        <v>46270</v>
      </c>
      <c r="P42" s="342" t="s">
        <v>447</v>
      </c>
      <c r="Q42" s="67"/>
      <c r="S42" s="83"/>
      <c r="T42" s="83"/>
      <c r="U42"/>
      <c r="V42"/>
    </row>
    <row r="43" spans="1:22" ht="24" customHeight="1">
      <c r="A43" s="569"/>
      <c r="B43" s="241" t="s">
        <v>488</v>
      </c>
      <c r="C43" s="174" t="s">
        <v>489</v>
      </c>
      <c r="D43" s="178"/>
      <c r="E43" s="227">
        <v>730.5</v>
      </c>
      <c r="F43" s="196">
        <f t="shared" si="0"/>
        <v>891.21</v>
      </c>
      <c r="G43" s="174"/>
      <c r="H43" s="177"/>
      <c r="I43" s="177" t="s">
        <v>486</v>
      </c>
      <c r="J43" s="178" t="s">
        <v>486</v>
      </c>
      <c r="K43" s="174" t="s">
        <v>74</v>
      </c>
      <c r="L43" s="177"/>
      <c r="M43" s="177"/>
      <c r="N43" s="178" t="s">
        <v>95</v>
      </c>
      <c r="O43" s="401" t="s">
        <v>422</v>
      </c>
      <c r="P43" s="342" t="s">
        <v>447</v>
      </c>
      <c r="Q43" s="67"/>
      <c r="S43" s="83"/>
      <c r="T43" s="83"/>
      <c r="U43"/>
      <c r="V43"/>
    </row>
    <row r="44" spans="1:22" ht="24" customHeight="1">
      <c r="A44" s="569"/>
      <c r="B44" s="241" t="s">
        <v>761</v>
      </c>
      <c r="C44" s="174" t="s">
        <v>490</v>
      </c>
      <c r="D44" s="178"/>
      <c r="E44" s="227">
        <v>785.84</v>
      </c>
      <c r="F44" s="196">
        <f t="shared" si="0"/>
        <v>958.72480000000007</v>
      </c>
      <c r="G44" s="174"/>
      <c r="H44" s="177"/>
      <c r="I44" s="177" t="s">
        <v>486</v>
      </c>
      <c r="J44" s="178" t="s">
        <v>486</v>
      </c>
      <c r="K44" s="174" t="s">
        <v>74</v>
      </c>
      <c r="L44" s="177"/>
      <c r="M44" s="177"/>
      <c r="N44" s="178" t="s">
        <v>95</v>
      </c>
      <c r="O44" s="433"/>
      <c r="P44" s="435"/>
      <c r="Q44" s="67"/>
      <c r="S44" s="83"/>
      <c r="T44" s="83"/>
      <c r="U44"/>
      <c r="V44"/>
    </row>
    <row r="45" spans="1:22" ht="24" customHeight="1" thickBot="1">
      <c r="A45" s="569"/>
      <c r="B45" s="241" t="s">
        <v>497</v>
      </c>
      <c r="C45" s="174" t="s">
        <v>491</v>
      </c>
      <c r="D45" s="178"/>
      <c r="E45" s="227">
        <v>924.46</v>
      </c>
      <c r="F45" s="196">
        <f>E45*1.22</f>
        <v>1127.8412000000001</v>
      </c>
      <c r="G45" s="174"/>
      <c r="H45" s="177"/>
      <c r="I45" s="177" t="s">
        <v>486</v>
      </c>
      <c r="J45" s="178" t="s">
        <v>486</v>
      </c>
      <c r="K45" s="174" t="s">
        <v>74</v>
      </c>
      <c r="L45" s="177"/>
      <c r="M45" s="177"/>
      <c r="N45" s="178" t="s">
        <v>95</v>
      </c>
      <c r="O45" s="403" t="s">
        <v>422</v>
      </c>
      <c r="P45" s="342" t="s">
        <v>447</v>
      </c>
      <c r="Q45" s="67"/>
      <c r="S45" s="83"/>
      <c r="T45" s="83"/>
      <c r="U45"/>
      <c r="V45"/>
    </row>
    <row r="46" spans="1:22" ht="24" customHeight="1">
      <c r="A46" s="570" t="s">
        <v>679</v>
      </c>
      <c r="B46" s="574" t="s">
        <v>511</v>
      </c>
      <c r="C46" s="527"/>
      <c r="D46" s="376"/>
      <c r="E46" s="515" t="s">
        <v>510</v>
      </c>
      <c r="F46" s="515"/>
      <c r="G46" s="376"/>
      <c r="H46" s="376"/>
      <c r="I46" s="376"/>
      <c r="J46" s="376"/>
      <c r="K46" s="376"/>
      <c r="L46" s="376"/>
      <c r="M46" s="376"/>
      <c r="N46" s="376"/>
      <c r="O46" s="376"/>
      <c r="P46" s="434"/>
      <c r="Q46" s="67"/>
      <c r="T46" s="83"/>
      <c r="U46" s="83"/>
      <c r="V46"/>
    </row>
    <row r="47" spans="1:22" ht="24" customHeight="1">
      <c r="A47" s="571"/>
      <c r="B47" s="241" t="s">
        <v>551</v>
      </c>
      <c r="C47" s="174" t="s">
        <v>483</v>
      </c>
      <c r="D47" s="178"/>
      <c r="E47" s="227">
        <v>418.94</v>
      </c>
      <c r="F47" s="196">
        <f t="shared" ref="F47:F50" si="1">E47*1.22</f>
        <v>511.10679999999996</v>
      </c>
      <c r="G47" s="174"/>
      <c r="H47" s="177"/>
      <c r="I47" s="177" t="s">
        <v>86</v>
      </c>
      <c r="J47" s="178" t="s">
        <v>86</v>
      </c>
      <c r="K47" s="174" t="s">
        <v>130</v>
      </c>
      <c r="L47" s="177"/>
      <c r="M47" s="177"/>
      <c r="N47" s="178" t="s">
        <v>87</v>
      </c>
      <c r="O47" s="132" t="s">
        <v>422</v>
      </c>
      <c r="P47" s="341"/>
      <c r="Q47" s="67"/>
      <c r="T47" s="83"/>
      <c r="U47" s="83"/>
      <c r="V47"/>
    </row>
    <row r="48" spans="1:22" ht="24" customHeight="1">
      <c r="A48" s="571"/>
      <c r="B48" s="241" t="s">
        <v>552</v>
      </c>
      <c r="C48" s="174" t="s">
        <v>487</v>
      </c>
      <c r="D48" s="178"/>
      <c r="E48" s="227">
        <v>489.85</v>
      </c>
      <c r="F48" s="196">
        <f t="shared" si="1"/>
        <v>597.61699999999996</v>
      </c>
      <c r="G48" s="174"/>
      <c r="H48" s="177"/>
      <c r="I48" s="177" t="s">
        <v>486</v>
      </c>
      <c r="J48" s="178" t="s">
        <v>486</v>
      </c>
      <c r="K48" s="174" t="s">
        <v>130</v>
      </c>
      <c r="L48" s="177"/>
      <c r="M48" s="177"/>
      <c r="N48" s="178" t="s">
        <v>90</v>
      </c>
      <c r="O48" s="132" t="s">
        <v>422</v>
      </c>
      <c r="P48" s="341"/>
      <c r="Q48" s="67"/>
      <c r="T48" s="83"/>
      <c r="U48" s="83"/>
      <c r="V48"/>
    </row>
    <row r="49" spans="1:22" ht="24" customHeight="1">
      <c r="A49" s="571"/>
      <c r="B49" s="241" t="s">
        <v>639</v>
      </c>
      <c r="C49" s="174" t="s">
        <v>487</v>
      </c>
      <c r="D49" s="178"/>
      <c r="E49" s="227">
        <v>489.85</v>
      </c>
      <c r="F49" s="196">
        <f t="shared" ref="F49" si="2">E49*1.22</f>
        <v>597.61699999999996</v>
      </c>
      <c r="G49" s="174"/>
      <c r="H49" s="177"/>
      <c r="I49" s="177" t="s">
        <v>90</v>
      </c>
      <c r="J49" s="178" t="s">
        <v>90</v>
      </c>
      <c r="K49" s="174" t="s">
        <v>74</v>
      </c>
      <c r="L49" s="177"/>
      <c r="M49" s="177"/>
      <c r="N49" s="178" t="s">
        <v>124</v>
      </c>
      <c r="O49" s="432">
        <v>46217</v>
      </c>
      <c r="P49" s="341"/>
      <c r="Q49" s="67"/>
      <c r="T49" s="83"/>
      <c r="U49" s="83"/>
      <c r="V49"/>
    </row>
    <row r="50" spans="1:22" ht="24" customHeight="1">
      <c r="A50" s="571"/>
      <c r="B50" s="241" t="s">
        <v>553</v>
      </c>
      <c r="C50" s="174" t="s">
        <v>489</v>
      </c>
      <c r="D50" s="178"/>
      <c r="E50" s="227">
        <v>560.76</v>
      </c>
      <c r="F50" s="196">
        <f t="shared" si="1"/>
        <v>684.12720000000002</v>
      </c>
      <c r="G50" s="174"/>
      <c r="H50" s="177"/>
      <c r="I50" s="177" t="s">
        <v>486</v>
      </c>
      <c r="J50" s="178" t="s">
        <v>486</v>
      </c>
      <c r="K50" s="174" t="s">
        <v>74</v>
      </c>
      <c r="L50" s="177"/>
      <c r="M50" s="177"/>
      <c r="N50" s="178" t="s">
        <v>95</v>
      </c>
      <c r="O50" s="132" t="s">
        <v>422</v>
      </c>
      <c r="P50" s="341"/>
      <c r="Q50" s="67"/>
      <c r="T50" s="83"/>
      <c r="U50" s="83"/>
      <c r="V50"/>
    </row>
    <row r="51" spans="1:22" ht="24" customHeight="1" thickBot="1">
      <c r="A51" s="572"/>
      <c r="B51" s="379" t="s">
        <v>555</v>
      </c>
      <c r="C51" s="344" t="s">
        <v>491</v>
      </c>
      <c r="D51" s="345"/>
      <c r="E51" s="428">
        <v>702.58</v>
      </c>
      <c r="F51" s="429">
        <f>E51*1.22</f>
        <v>857.14760000000001</v>
      </c>
      <c r="G51" s="344"/>
      <c r="H51" s="347"/>
      <c r="I51" s="347" t="s">
        <v>486</v>
      </c>
      <c r="J51" s="345" t="s">
        <v>486</v>
      </c>
      <c r="K51" s="344" t="s">
        <v>74</v>
      </c>
      <c r="L51" s="347"/>
      <c r="M51" s="347"/>
      <c r="N51" s="345" t="s">
        <v>95</v>
      </c>
      <c r="O51" s="380" t="s">
        <v>422</v>
      </c>
      <c r="P51" s="350"/>
      <c r="Q51" s="192"/>
    </row>
    <row r="52" spans="1:22" ht="24" customHeight="1">
      <c r="B52" s="178"/>
      <c r="C52" s="177"/>
      <c r="D52" s="177"/>
      <c r="E52" s="190"/>
      <c r="F52" s="190"/>
      <c r="G52" s="177"/>
      <c r="H52" s="177"/>
      <c r="I52" s="177"/>
      <c r="J52" s="177"/>
      <c r="K52" s="177"/>
      <c r="L52" s="177"/>
      <c r="M52" s="177"/>
      <c r="N52" s="177"/>
      <c r="O52" s="222"/>
      <c r="P52" s="218"/>
      <c r="Q52" s="148"/>
    </row>
    <row r="53" spans="1:22" ht="24" customHeight="1">
      <c r="B53" s="137" t="s">
        <v>448</v>
      </c>
      <c r="C53" s="138" t="s">
        <v>449</v>
      </c>
      <c r="D53"/>
      <c r="E53"/>
      <c r="K53"/>
      <c r="L53"/>
      <c r="N53"/>
      <c r="O53"/>
      <c r="P53"/>
      <c r="Q53"/>
    </row>
    <row r="54" spans="1:22" ht="24" customHeight="1">
      <c r="B54" s="139"/>
      <c r="C54" s="138"/>
      <c r="D54"/>
      <c r="E54"/>
      <c r="K54"/>
      <c r="L54"/>
      <c r="N54"/>
      <c r="O54"/>
      <c r="P54"/>
      <c r="Q54"/>
    </row>
    <row r="55" spans="1:22" ht="24" customHeight="1">
      <c r="B55" s="132" t="s">
        <v>422</v>
      </c>
      <c r="C55" s="138" t="s">
        <v>450</v>
      </c>
      <c r="D55"/>
      <c r="E55"/>
      <c r="K55"/>
      <c r="L55"/>
      <c r="N55"/>
      <c r="O55"/>
      <c r="P55"/>
      <c r="Q55"/>
    </row>
    <row r="56" spans="1:22" ht="24" customHeight="1">
      <c r="B56" s="140"/>
      <c r="C56" s="138"/>
      <c r="D56"/>
      <c r="E56"/>
      <c r="K56"/>
      <c r="L56"/>
      <c r="N56"/>
      <c r="O56"/>
      <c r="P56"/>
      <c r="Q56"/>
    </row>
    <row r="57" spans="1:22" ht="24" customHeight="1">
      <c r="B57" s="133" t="s">
        <v>447</v>
      </c>
      <c r="C57" s="138" t="s">
        <v>451</v>
      </c>
      <c r="D57"/>
      <c r="E57"/>
      <c r="K57"/>
      <c r="L57"/>
      <c r="N57"/>
      <c r="O57"/>
      <c r="P57"/>
      <c r="Q57"/>
    </row>
    <row r="58" spans="1:22" ht="24" customHeight="1">
      <c r="B58"/>
      <c r="C58"/>
      <c r="D58"/>
      <c r="E58"/>
      <c r="K58"/>
      <c r="L58"/>
      <c r="N58"/>
      <c r="O58"/>
      <c r="P58"/>
      <c r="Q58"/>
    </row>
    <row r="59" spans="1:22" ht="24" customHeight="1">
      <c r="B59" s="485" t="s">
        <v>75</v>
      </c>
      <c r="C59" s="485"/>
      <c r="D59" s="485"/>
      <c r="E59"/>
      <c r="K59"/>
      <c r="L59"/>
      <c r="N59"/>
      <c r="O59"/>
      <c r="P59"/>
      <c r="Q59"/>
    </row>
  </sheetData>
  <mergeCells count="76">
    <mergeCell ref="B21:B23"/>
    <mergeCell ref="B59:D59"/>
    <mergeCell ref="B37:C37"/>
    <mergeCell ref="E37:F37"/>
    <mergeCell ref="B31:B33"/>
    <mergeCell ref="C31:D33"/>
    <mergeCell ref="E31:E33"/>
    <mergeCell ref="F31:F33"/>
    <mergeCell ref="B46:C46"/>
    <mergeCell ref="E46:F46"/>
    <mergeCell ref="B24:O24"/>
    <mergeCell ref="B25:B26"/>
    <mergeCell ref="C25:C26"/>
    <mergeCell ref="B12:K12"/>
    <mergeCell ref="L12:O12"/>
    <mergeCell ref="B14:K14"/>
    <mergeCell ref="L14:O14"/>
    <mergeCell ref="B16:I16"/>
    <mergeCell ref="J16:O16"/>
    <mergeCell ref="B6:K6"/>
    <mergeCell ref="L6:O6"/>
    <mergeCell ref="B8:K8"/>
    <mergeCell ref="L8:O8"/>
    <mergeCell ref="B10:K10"/>
    <mergeCell ref="L10:O10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B17:D17"/>
    <mergeCell ref="J21:K23"/>
    <mergeCell ref="L21:L23"/>
    <mergeCell ref="M21:N23"/>
    <mergeCell ref="O21:O23"/>
    <mergeCell ref="C21:C23"/>
    <mergeCell ref="D21:D23"/>
    <mergeCell ref="E21:E23"/>
    <mergeCell ref="F21:F23"/>
    <mergeCell ref="H21:I23"/>
    <mergeCell ref="G21:G23"/>
    <mergeCell ref="Q31:Q33"/>
    <mergeCell ref="O31:O33"/>
    <mergeCell ref="G32:J32"/>
    <mergeCell ref="K32:N32"/>
    <mergeCell ref="P31:P33"/>
    <mergeCell ref="G31:N31"/>
    <mergeCell ref="M25:N26"/>
    <mergeCell ref="O25:O26"/>
    <mergeCell ref="H27:I29"/>
    <mergeCell ref="J27:K29"/>
    <mergeCell ref="L27:L29"/>
    <mergeCell ref="M27:N29"/>
    <mergeCell ref="O27:O29"/>
    <mergeCell ref="A37:A45"/>
    <mergeCell ref="A46:A51"/>
    <mergeCell ref="H25:I26"/>
    <mergeCell ref="J25:K26"/>
    <mergeCell ref="L25:L26"/>
    <mergeCell ref="B27:B29"/>
    <mergeCell ref="C27:C29"/>
    <mergeCell ref="D27:D29"/>
    <mergeCell ref="D25:D26"/>
    <mergeCell ref="E25:F25"/>
    <mergeCell ref="G25:G26"/>
    <mergeCell ref="E27:E29"/>
    <mergeCell ref="F27:F29"/>
    <mergeCell ref="G27:G29"/>
  </mergeCells>
  <hyperlinks>
    <hyperlink ref="L6" r:id="rId1" xr:uid="{00000000-0004-0000-0700-000000000000}"/>
    <hyperlink ref="L8" r:id="rId2" xr:uid="{00000000-0004-0000-0700-000001000000}"/>
    <hyperlink ref="L10" r:id="rId3" xr:uid="{00000000-0004-0000-0700-000002000000}"/>
    <hyperlink ref="L12" r:id="rId4" xr:uid="{00000000-0004-0000-0700-000003000000}"/>
    <hyperlink ref="L14" r:id="rId5" location="introduce-cool-config" xr:uid="{00000000-0004-0000-0700-000004000000}"/>
    <hyperlink ref="B59" location="Содержание!A1" display="Вернуться к Содержанию" xr:uid="{CC9C9A85-A7AF-4351-B3A0-31689F16B5E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XFC76"/>
  <sheetViews>
    <sheetView showGridLines="0" topLeftCell="A17" zoomScale="55" zoomScaleNormal="55" workbookViewId="0">
      <selection activeCell="E29" sqref="E29:F29"/>
    </sheetView>
  </sheetViews>
  <sheetFormatPr defaultColWidth="12.44140625" defaultRowHeight="13.2"/>
  <cols>
    <col min="1" max="1" width="4.88671875" style="2" customWidth="1"/>
    <col min="2" max="2" width="16.33203125" style="2" customWidth="1"/>
    <col min="3" max="3" width="28" style="2" customWidth="1"/>
    <col min="4" max="4" width="15.6640625" style="2" customWidth="1"/>
    <col min="5" max="5" width="17.44140625" style="2" customWidth="1"/>
    <col min="6" max="6" width="15.88671875" customWidth="1"/>
    <col min="8" max="8" width="14.109375" style="2" customWidth="1"/>
    <col min="12" max="12" width="16.33203125" style="2" customWidth="1"/>
    <col min="14" max="14" width="13.44140625" style="2" customWidth="1"/>
    <col min="15" max="15" width="19.33203125" style="2" customWidth="1"/>
    <col min="16" max="16" width="19.33203125" style="2" hidden="1" customWidth="1"/>
    <col min="17" max="17" width="19.33203125" style="2" customWidth="1"/>
    <col min="19" max="22" width="12.44140625" style="67"/>
    <col min="23" max="23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58"/>
      <c r="R6" s="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58"/>
      <c r="R8" s="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58"/>
      <c r="R10" s="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58"/>
      <c r="R12" s="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58"/>
      <c r="R14" s="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2"/>
    </row>
    <row r="16" spans="2:18" ht="31.05" customHeight="1">
      <c r="B16" s="483" t="s">
        <v>133</v>
      </c>
      <c r="C16" s="483"/>
      <c r="D16" s="483"/>
      <c r="E16" s="483"/>
      <c r="F16" s="483"/>
      <c r="G16" s="483"/>
      <c r="H16" s="483"/>
      <c r="I16" s="483" t="s">
        <v>33</v>
      </c>
      <c r="J16" s="483" t="s">
        <v>33</v>
      </c>
      <c r="K16" s="483"/>
      <c r="L16" s="483"/>
      <c r="M16" s="483"/>
      <c r="N16" s="483"/>
      <c r="O16" s="483"/>
      <c r="P16" s="35"/>
      <c r="Q16" s="35"/>
    </row>
    <row r="17" spans="2:24 16381:16383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  <c r="Q17" s="39"/>
    </row>
    <row r="18" spans="2:24 16381:16383" s="2" customFormat="1" ht="40.950000000000003" customHeight="1">
      <c r="B18" s="480" t="s">
        <v>34</v>
      </c>
      <c r="C18" s="468" t="s">
        <v>35</v>
      </c>
      <c r="D18" s="468" t="s">
        <v>36</v>
      </c>
      <c r="E18" s="468" t="s">
        <v>37</v>
      </c>
      <c r="F18" s="468"/>
      <c r="G18" s="469" t="s">
        <v>38</v>
      </c>
      <c r="H18" s="468" t="s">
        <v>39</v>
      </c>
      <c r="I18" s="468"/>
      <c r="J18" s="468" t="s">
        <v>40</v>
      </c>
      <c r="K18" s="468"/>
      <c r="L18" s="468" t="s">
        <v>41</v>
      </c>
      <c r="M18" s="468" t="s">
        <v>42</v>
      </c>
      <c r="N18" s="468"/>
      <c r="O18" s="468" t="s">
        <v>43</v>
      </c>
      <c r="P18" s="61"/>
      <c r="Q18" s="61"/>
      <c r="S18" s="67"/>
      <c r="T18" s="67"/>
      <c r="U18" s="67"/>
      <c r="V18" s="67"/>
      <c r="W18" s="57"/>
    </row>
    <row r="19" spans="2:24 16381:16383" s="2" customFormat="1" ht="40.950000000000003" customHeight="1">
      <c r="B19" s="480"/>
      <c r="C19" s="468"/>
      <c r="D19" s="468"/>
      <c r="E19" s="36" t="s">
        <v>44</v>
      </c>
      <c r="F19" s="36" t="s">
        <v>45</v>
      </c>
      <c r="G19" s="469"/>
      <c r="H19" s="469"/>
      <c r="I19" s="468"/>
      <c r="J19" s="468"/>
      <c r="K19" s="468"/>
      <c r="L19" s="468"/>
      <c r="M19" s="468"/>
      <c r="N19" s="468"/>
      <c r="O19" s="468"/>
      <c r="P19" s="61"/>
      <c r="Q19" s="61"/>
      <c r="S19" s="67"/>
      <c r="T19" s="67"/>
      <c r="U19" s="67"/>
      <c r="V19" s="67"/>
      <c r="W19" s="57"/>
    </row>
    <row r="20" spans="2:24 16381:16383" s="2" customFormat="1" ht="22.95" customHeight="1">
      <c r="B20" s="37" t="s">
        <v>134</v>
      </c>
      <c r="C20" s="514" t="s">
        <v>78</v>
      </c>
      <c r="D20" s="514" t="s">
        <v>79</v>
      </c>
      <c r="E20" s="479">
        <v>8</v>
      </c>
      <c r="F20" s="479">
        <v>160</v>
      </c>
      <c r="G20" s="479" t="s">
        <v>21</v>
      </c>
      <c r="H20" s="479">
        <v>0.112</v>
      </c>
      <c r="I20" s="479"/>
      <c r="J20" s="479">
        <v>0.112</v>
      </c>
      <c r="K20" s="479"/>
      <c r="L20" s="479" t="s">
        <v>135</v>
      </c>
      <c r="M20" s="479">
        <v>6.6000000000000003E-2</v>
      </c>
      <c r="N20" s="479"/>
      <c r="O20" s="479" t="s">
        <v>136</v>
      </c>
      <c r="P20" s="38"/>
      <c r="Q20" s="38"/>
      <c r="S20" s="67"/>
      <c r="T20" s="67"/>
      <c r="U20" s="67"/>
      <c r="V20" s="67"/>
      <c r="W20" s="57"/>
    </row>
    <row r="21" spans="2:24 16381:16383" s="2" customFormat="1" ht="22.95" customHeight="1">
      <c r="B21" s="37" t="s">
        <v>137</v>
      </c>
      <c r="C21" s="514"/>
      <c r="D21" s="514">
        <v>67.5</v>
      </c>
      <c r="E21" s="479">
        <v>8</v>
      </c>
      <c r="F21" s="479">
        <v>80</v>
      </c>
      <c r="G21" s="479" t="s">
        <v>21</v>
      </c>
      <c r="H21" s="479"/>
      <c r="I21" s="479"/>
      <c r="J21" s="479"/>
      <c r="K21" s="479"/>
      <c r="L21" s="479"/>
      <c r="M21" s="479">
        <v>1.6E-2</v>
      </c>
      <c r="N21" s="479"/>
      <c r="O21" s="479" t="s">
        <v>49</v>
      </c>
      <c r="P21" s="38"/>
      <c r="Q21" s="38"/>
      <c r="S21" s="67"/>
      <c r="T21" s="67"/>
      <c r="U21" s="67"/>
      <c r="V21" s="67"/>
      <c r="W21" s="57"/>
    </row>
    <row r="22" spans="2:24 16381:16383" s="2" customFormat="1" ht="40.950000000000003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S22" s="67"/>
      <c r="T22" s="67"/>
      <c r="U22" s="67"/>
      <c r="V22" s="67"/>
      <c r="W22" s="57"/>
    </row>
    <row r="23" spans="2:24 16381:16383" ht="30.15" customHeight="1">
      <c r="B23" s="523" t="s">
        <v>50</v>
      </c>
      <c r="C23" s="493" t="s">
        <v>51</v>
      </c>
      <c r="D23" s="493"/>
      <c r="E23" s="495" t="s">
        <v>52</v>
      </c>
      <c r="F23" s="495" t="s">
        <v>53</v>
      </c>
      <c r="G23" s="521" t="s">
        <v>54</v>
      </c>
      <c r="H23" s="521"/>
      <c r="I23" s="521"/>
      <c r="J23" s="521"/>
      <c r="K23" s="521"/>
      <c r="L23" s="521"/>
      <c r="M23" s="521"/>
      <c r="N23" s="521"/>
      <c r="O23" s="557" t="s">
        <v>55</v>
      </c>
      <c r="P23" s="489" t="s">
        <v>421</v>
      </c>
      <c r="Q23" s="521" t="s">
        <v>446</v>
      </c>
    </row>
    <row r="24" spans="2:24 16381:16383" ht="15" customHeight="1">
      <c r="B24" s="523"/>
      <c r="C24" s="493"/>
      <c r="D24" s="493"/>
      <c r="E24" s="495"/>
      <c r="F24" s="495"/>
      <c r="G24" s="489" t="s">
        <v>56</v>
      </c>
      <c r="H24" s="489"/>
      <c r="I24" s="489"/>
      <c r="J24" s="489"/>
      <c r="K24" s="489" t="s">
        <v>57</v>
      </c>
      <c r="L24" s="489"/>
      <c r="M24" s="489"/>
      <c r="N24" s="489"/>
      <c r="O24" s="557"/>
      <c r="P24" s="487"/>
      <c r="Q24" s="521"/>
    </row>
    <row r="25" spans="2:24 16381:16383" ht="16.2">
      <c r="B25" s="523"/>
      <c r="C25" s="493"/>
      <c r="D25" s="493"/>
      <c r="E25" s="495"/>
      <c r="F25" s="495"/>
      <c r="G25" s="126" t="s">
        <v>58</v>
      </c>
      <c r="H25" s="127" t="s">
        <v>59</v>
      </c>
      <c r="I25" s="127" t="s">
        <v>60</v>
      </c>
      <c r="J25" s="128" t="s">
        <v>61</v>
      </c>
      <c r="K25" s="126" t="s">
        <v>62</v>
      </c>
      <c r="L25" s="127" t="s">
        <v>63</v>
      </c>
      <c r="M25" s="127" t="s">
        <v>64</v>
      </c>
      <c r="N25" s="128" t="s">
        <v>65</v>
      </c>
      <c r="O25" s="557"/>
      <c r="P25" s="488"/>
      <c r="Q25" s="521"/>
    </row>
    <row r="26" spans="2:24 16381:16383" ht="15" customHeight="1">
      <c r="B26" s="548" t="s">
        <v>133</v>
      </c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75"/>
      <c r="R26" s="2"/>
      <c r="S26" s="72"/>
      <c r="T26" s="88"/>
      <c r="V26" s="88"/>
      <c r="W26" s="57"/>
      <c r="X26" s="2"/>
      <c r="XFB26" s="2"/>
      <c r="XFC26" s="2"/>
    </row>
    <row r="27" spans="2:24 16381:16383" ht="15" customHeight="1">
      <c r="B27" s="550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76"/>
      <c r="R27" s="2"/>
      <c r="T27" s="88"/>
      <c r="V27" s="88"/>
      <c r="W27" s="57"/>
      <c r="X27" s="2"/>
      <c r="XFB27" s="2"/>
      <c r="XFC27" s="2"/>
    </row>
    <row r="28" spans="2:24 16381:16383" ht="21">
      <c r="B28" s="552" t="s">
        <v>80</v>
      </c>
      <c r="C28" s="553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77"/>
      <c r="R28" s="2"/>
      <c r="T28" s="88"/>
      <c r="V28" s="88"/>
      <c r="W28" s="57"/>
      <c r="X28" s="2"/>
      <c r="XFB28" s="2"/>
      <c r="XFC28" s="2"/>
    </row>
    <row r="29" spans="2:24 16381:16383" ht="21">
      <c r="B29" s="199"/>
      <c r="C29" s="200"/>
      <c r="D29" s="200"/>
      <c r="E29" s="561" t="s">
        <v>510</v>
      </c>
      <c r="F29" s="561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1"/>
      <c r="R29" s="2"/>
      <c r="T29" s="88"/>
      <c r="V29" s="88"/>
      <c r="W29" s="57"/>
      <c r="X29" s="2"/>
      <c r="XFB29" s="2"/>
      <c r="XFC29" s="2"/>
    </row>
    <row r="30" spans="2:24 16381:16383" ht="16.95" customHeight="1">
      <c r="B30" s="121" t="s">
        <v>138</v>
      </c>
      <c r="C30" s="122" t="s">
        <v>139</v>
      </c>
      <c r="D30" s="122"/>
      <c r="E30" s="123">
        <v>409.06</v>
      </c>
      <c r="F30" s="123">
        <v>490.87</v>
      </c>
      <c r="G30" s="121"/>
      <c r="H30" s="122"/>
      <c r="I30" s="122" t="s">
        <v>95</v>
      </c>
      <c r="J30" s="124" t="s">
        <v>95</v>
      </c>
      <c r="K30" s="121" t="s">
        <v>87</v>
      </c>
      <c r="L30" s="122"/>
      <c r="M30" s="122"/>
      <c r="N30" s="124" t="s">
        <v>95</v>
      </c>
      <c r="O30" s="125" t="s">
        <v>22</v>
      </c>
      <c r="P30" s="136"/>
      <c r="Q30" s="161"/>
      <c r="T30" s="88"/>
      <c r="V30" s="88"/>
      <c r="W30" s="57"/>
      <c r="XFA30" s="2"/>
      <c r="XFB30" s="2"/>
    </row>
    <row r="31" spans="2:24 16381:16383" ht="21">
      <c r="B31"/>
      <c r="C31"/>
      <c r="D31"/>
      <c r="E31"/>
      <c r="H31"/>
      <c r="L31"/>
      <c r="N31"/>
      <c r="O31"/>
      <c r="P31"/>
      <c r="Q31"/>
      <c r="T31" s="88"/>
      <c r="V31" s="88"/>
    </row>
    <row r="32" spans="2:24 16381:16383" ht="21">
      <c r="B32"/>
      <c r="C32"/>
      <c r="D32"/>
      <c r="E32"/>
      <c r="H32"/>
      <c r="L32"/>
      <c r="N32"/>
      <c r="O32"/>
      <c r="P32"/>
      <c r="Q32"/>
      <c r="T32" s="88"/>
      <c r="V32" s="88"/>
    </row>
    <row r="33" spans="2:22" ht="22.8">
      <c r="B33" s="485" t="s">
        <v>75</v>
      </c>
      <c r="C33" s="485"/>
      <c r="D33" s="485"/>
      <c r="E33"/>
      <c r="H33"/>
      <c r="L33"/>
      <c r="N33"/>
      <c r="O33"/>
      <c r="P33"/>
      <c r="Q33"/>
      <c r="T33" s="88"/>
      <c r="V33" s="88"/>
    </row>
    <row r="34" spans="2:22" ht="21">
      <c r="T34" s="88"/>
    </row>
    <row r="35" spans="2:22" ht="21">
      <c r="T35" s="88"/>
    </row>
    <row r="36" spans="2:22" ht="21">
      <c r="T36" s="88"/>
    </row>
    <row r="37" spans="2:22" ht="21">
      <c r="T37" s="88"/>
    </row>
    <row r="38" spans="2:22" ht="21">
      <c r="T38" s="88"/>
    </row>
    <row r="39" spans="2:22" ht="21">
      <c r="T39" s="88"/>
    </row>
    <row r="40" spans="2:22" ht="21">
      <c r="T40" s="88"/>
    </row>
    <row r="41" spans="2:22" ht="21">
      <c r="T41" s="88"/>
    </row>
    <row r="42" spans="2:22" ht="21">
      <c r="T42" s="88"/>
    </row>
    <row r="43" spans="2:22" ht="21">
      <c r="T43" s="88"/>
    </row>
    <row r="44" spans="2:22" ht="21">
      <c r="T44" s="88"/>
    </row>
    <row r="45" spans="2:22" ht="21">
      <c r="T45" s="88"/>
    </row>
    <row r="46" spans="2:22" ht="21">
      <c r="T46" s="88"/>
    </row>
    <row r="47" spans="2:22" ht="21">
      <c r="T47" s="88"/>
    </row>
    <row r="48" spans="2:22" ht="21">
      <c r="T48" s="88"/>
    </row>
    <row r="49" spans="20:20" ht="21">
      <c r="T49" s="88"/>
    </row>
    <row r="50" spans="20:20" ht="21">
      <c r="T50" s="88"/>
    </row>
    <row r="51" spans="20:20" ht="21">
      <c r="T51" s="88"/>
    </row>
    <row r="52" spans="20:20" ht="21">
      <c r="T52" s="88"/>
    </row>
    <row r="53" spans="20:20" ht="21">
      <c r="T53" s="88"/>
    </row>
    <row r="54" spans="20:20" ht="21">
      <c r="T54" s="88"/>
    </row>
    <row r="55" spans="20:20" ht="21">
      <c r="T55" s="88"/>
    </row>
    <row r="56" spans="20:20" ht="21">
      <c r="T56" s="88"/>
    </row>
    <row r="57" spans="20:20" ht="21">
      <c r="T57" s="88"/>
    </row>
    <row r="58" spans="20:20" ht="21">
      <c r="T58" s="88"/>
    </row>
    <row r="66" spans="20:20" ht="21">
      <c r="T66" s="88"/>
    </row>
    <row r="67" spans="20:20" ht="21">
      <c r="T67" s="88"/>
    </row>
    <row r="68" spans="20:20" ht="21">
      <c r="T68" s="88"/>
    </row>
    <row r="69" spans="20:20" ht="21">
      <c r="T69" s="88"/>
    </row>
    <row r="70" spans="20:20" ht="21">
      <c r="T70" s="88"/>
    </row>
    <row r="71" spans="20:20" ht="21">
      <c r="T71" s="88"/>
    </row>
    <row r="72" spans="20:20" ht="21">
      <c r="T72" s="88"/>
    </row>
    <row r="73" spans="20:20" ht="21">
      <c r="T73" s="88"/>
    </row>
    <row r="74" spans="20:20" ht="21">
      <c r="T74" s="88"/>
    </row>
    <row r="75" spans="20:20" ht="21">
      <c r="T75" s="88"/>
    </row>
    <row r="76" spans="20:20" ht="21">
      <c r="T76" s="88"/>
    </row>
  </sheetData>
  <mergeCells count="49">
    <mergeCell ref="Q23:Q25"/>
    <mergeCell ref="B26:Q27"/>
    <mergeCell ref="B28:Q28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C20:C21"/>
    <mergeCell ref="D20:D21"/>
    <mergeCell ref="E20:E21"/>
    <mergeCell ref="F20:F21"/>
    <mergeCell ref="G20:G21"/>
    <mergeCell ref="H20:I21"/>
    <mergeCell ref="J20:K21"/>
    <mergeCell ref="L20:L21"/>
    <mergeCell ref="M20:N21"/>
    <mergeCell ref="O20:O21"/>
    <mergeCell ref="B33:D33"/>
    <mergeCell ref="P23:P25"/>
    <mergeCell ref="O23:O25"/>
    <mergeCell ref="G24:J24"/>
    <mergeCell ref="K24:N24"/>
    <mergeCell ref="B23:B25"/>
    <mergeCell ref="C23:D25"/>
    <mergeCell ref="E23:E25"/>
    <mergeCell ref="F23:F25"/>
    <mergeCell ref="G23:N23"/>
    <mergeCell ref="E29:F29"/>
  </mergeCells>
  <hyperlinks>
    <hyperlink ref="L6" r:id="rId1" xr:uid="{00000000-0004-0000-0800-000000000000}"/>
    <hyperlink ref="L8" r:id="rId2" xr:uid="{00000000-0004-0000-0800-000001000000}"/>
    <hyperlink ref="L10" r:id="rId3" xr:uid="{00000000-0004-0000-0800-000002000000}"/>
    <hyperlink ref="L12" r:id="rId4" xr:uid="{00000000-0004-0000-0800-000003000000}"/>
    <hyperlink ref="L14" r:id="rId5" location="introduce-cool-config" xr:uid="{00000000-0004-0000-0800-000004000000}"/>
    <hyperlink ref="B33" location="Содержание!A1" display="Вернуться к Содержанию" xr:uid="{C2D62C50-7EFA-4721-92CA-A3157034EBA5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14"/>
  <sheetViews>
    <sheetView showGridLines="0" topLeftCell="A29" zoomScale="55" zoomScaleNormal="55" workbookViewId="0">
      <selection activeCell="E68" sqref="E68"/>
    </sheetView>
  </sheetViews>
  <sheetFormatPr defaultColWidth="12.44140625" defaultRowHeight="13.2"/>
  <cols>
    <col min="1" max="1" width="14.6640625" style="2" customWidth="1"/>
    <col min="2" max="2" width="17.88671875" style="2" customWidth="1"/>
    <col min="3" max="3" width="21.5546875" style="2" customWidth="1"/>
    <col min="4" max="4" width="16.109375" style="2" customWidth="1"/>
    <col min="5" max="5" width="15" style="2" customWidth="1"/>
    <col min="6" max="6" width="16.88671875" customWidth="1"/>
    <col min="11" max="11" width="12.44140625" customWidth="1"/>
    <col min="12" max="12" width="16.33203125" style="2" customWidth="1"/>
    <col min="13" max="13" width="12.44140625" customWidth="1"/>
    <col min="14" max="14" width="14.21875" style="2" customWidth="1"/>
    <col min="15" max="17" width="21" style="2" customWidth="1"/>
    <col min="18" max="18" width="17.5546875" style="67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2"/>
    </row>
    <row r="6" spans="2:18" ht="28.65" customHeight="1">
      <c r="B6" s="481" t="s">
        <v>26</v>
      </c>
      <c r="C6" s="481"/>
      <c r="D6" s="481"/>
      <c r="E6" s="481"/>
      <c r="F6" s="481"/>
      <c r="G6" s="481"/>
      <c r="H6" s="481"/>
      <c r="I6" s="481"/>
      <c r="J6" s="481"/>
      <c r="K6" s="481"/>
      <c r="L6" s="482" t="s">
        <v>27</v>
      </c>
      <c r="M6" s="482"/>
      <c r="N6" s="482"/>
      <c r="O6" s="482"/>
      <c r="P6" s="58"/>
      <c r="Q6" s="58"/>
      <c r="R6" s="7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2"/>
    </row>
    <row r="8" spans="2:18" ht="28.65" customHeight="1">
      <c r="B8" s="481" t="s">
        <v>28</v>
      </c>
      <c r="C8" s="481"/>
      <c r="D8" s="481"/>
      <c r="E8" s="481"/>
      <c r="F8" s="481"/>
      <c r="G8" s="481"/>
      <c r="H8" s="481"/>
      <c r="I8" s="481"/>
      <c r="J8" s="481"/>
      <c r="K8" s="481"/>
      <c r="L8" s="482" t="s">
        <v>27</v>
      </c>
      <c r="M8" s="482"/>
      <c r="N8" s="482"/>
      <c r="O8" s="482"/>
      <c r="P8" s="58"/>
      <c r="Q8" s="58"/>
      <c r="R8" s="7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2"/>
    </row>
    <row r="10" spans="2:18" ht="28.65" customHeight="1">
      <c r="B10" s="481" t="s">
        <v>29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2" t="s">
        <v>27</v>
      </c>
      <c r="M10" s="482"/>
      <c r="N10" s="482"/>
      <c r="O10" s="482"/>
      <c r="P10" s="58"/>
      <c r="Q10" s="58"/>
      <c r="R10" s="7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2"/>
    </row>
    <row r="12" spans="2:18" ht="28.65" customHeight="1">
      <c r="B12" s="481" t="s">
        <v>30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2" t="s">
        <v>27</v>
      </c>
      <c r="M12" s="482"/>
      <c r="N12" s="482"/>
      <c r="O12" s="482"/>
      <c r="P12" s="58"/>
      <c r="Q12" s="58"/>
      <c r="R12" s="7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2"/>
    </row>
    <row r="14" spans="2:18" ht="28.95" customHeight="1">
      <c r="B14" s="481" t="s">
        <v>31</v>
      </c>
      <c r="C14" s="481"/>
      <c r="D14" s="481"/>
      <c r="E14" s="481"/>
      <c r="F14" s="481"/>
      <c r="G14" s="481"/>
      <c r="H14" s="481"/>
      <c r="I14" s="481"/>
      <c r="J14" s="481"/>
      <c r="K14" s="481"/>
      <c r="L14" s="482" t="s">
        <v>27</v>
      </c>
      <c r="M14" s="482"/>
      <c r="N14" s="482"/>
      <c r="O14" s="482"/>
      <c r="P14" s="58"/>
      <c r="Q14" s="58"/>
      <c r="R14" s="7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2"/>
    </row>
    <row r="16" spans="2:18" ht="31.05" customHeight="1">
      <c r="B16" s="483" t="s">
        <v>140</v>
      </c>
      <c r="C16" s="483"/>
      <c r="D16" s="483"/>
      <c r="E16" s="483"/>
      <c r="F16" s="483"/>
      <c r="G16" s="483"/>
      <c r="H16" s="483"/>
      <c r="I16" s="483"/>
      <c r="J16" s="483" t="s">
        <v>33</v>
      </c>
      <c r="K16" s="483"/>
      <c r="L16" s="483"/>
      <c r="M16" s="483"/>
      <c r="N16" s="483"/>
      <c r="O16" s="483"/>
      <c r="P16" s="35"/>
      <c r="Q16" s="35"/>
    </row>
    <row r="17" spans="2:17" ht="343.35" customHeight="1"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39"/>
      <c r="Q17" s="39"/>
    </row>
    <row r="18" spans="2:17" ht="34.200000000000003" customHeight="1">
      <c r="B18" s="476" t="s">
        <v>651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8"/>
      <c r="P18" s="239"/>
      <c r="Q18" s="239"/>
    </row>
    <row r="19" spans="2:17" ht="49.5" customHeight="1">
      <c r="B19" s="480" t="s">
        <v>34</v>
      </c>
      <c r="C19" s="468" t="s">
        <v>35</v>
      </c>
      <c r="D19" s="468" t="s">
        <v>36</v>
      </c>
      <c r="E19" s="468" t="s">
        <v>37</v>
      </c>
      <c r="F19" s="468"/>
      <c r="G19" s="469" t="s">
        <v>38</v>
      </c>
      <c r="H19" s="468" t="s">
        <v>39</v>
      </c>
      <c r="I19" s="468"/>
      <c r="J19" s="468" t="s">
        <v>40</v>
      </c>
      <c r="K19" s="468"/>
      <c r="L19" s="468" t="s">
        <v>41</v>
      </c>
      <c r="M19" s="468" t="s">
        <v>42</v>
      </c>
      <c r="N19" s="468"/>
      <c r="O19" s="468" t="s">
        <v>43</v>
      </c>
      <c r="P19" s="61"/>
      <c r="Q19" s="61"/>
    </row>
    <row r="20" spans="2:17" ht="49.5" customHeight="1">
      <c r="B20" s="480"/>
      <c r="C20" s="468"/>
      <c r="D20" s="468"/>
      <c r="E20" s="36" t="s">
        <v>44</v>
      </c>
      <c r="F20" s="36" t="s">
        <v>45</v>
      </c>
      <c r="G20" s="469"/>
      <c r="H20" s="469"/>
      <c r="I20" s="468"/>
      <c r="J20" s="468"/>
      <c r="K20" s="468"/>
      <c r="L20" s="468"/>
      <c r="M20" s="468"/>
      <c r="N20" s="468"/>
      <c r="O20" s="468"/>
      <c r="P20" s="61"/>
      <c r="Q20" s="61"/>
    </row>
    <row r="21" spans="2:17" ht="21.9" customHeight="1">
      <c r="B21" s="479" t="s">
        <v>141</v>
      </c>
      <c r="C21" s="514">
        <v>45</v>
      </c>
      <c r="D21" s="514">
        <v>67.5</v>
      </c>
      <c r="E21" s="479">
        <v>8</v>
      </c>
      <c r="F21" s="479">
        <v>240</v>
      </c>
      <c r="G21" s="479" t="s">
        <v>48</v>
      </c>
      <c r="H21" s="479">
        <v>0.25</v>
      </c>
      <c r="I21" s="479"/>
      <c r="J21" s="479">
        <v>0.25</v>
      </c>
      <c r="K21" s="479"/>
      <c r="L21" s="479" t="s">
        <v>142</v>
      </c>
      <c r="M21" s="513">
        <v>0.1</v>
      </c>
      <c r="N21" s="513"/>
      <c r="O21" s="513" t="s">
        <v>671</v>
      </c>
      <c r="P21" s="38"/>
      <c r="Q21" s="38"/>
    </row>
    <row r="22" spans="2:17" ht="22.95" customHeight="1">
      <c r="B22" s="479" t="s">
        <v>47</v>
      </c>
      <c r="C22" s="514">
        <v>45</v>
      </c>
      <c r="D22" s="514"/>
      <c r="E22" s="479">
        <v>8</v>
      </c>
      <c r="F22" s="479">
        <v>80</v>
      </c>
      <c r="G22" s="479" t="s">
        <v>21</v>
      </c>
      <c r="H22" s="479"/>
      <c r="I22" s="479"/>
      <c r="J22" s="479"/>
      <c r="K22" s="479"/>
      <c r="L22" s="479"/>
      <c r="M22" s="513">
        <v>1.6E-2</v>
      </c>
      <c r="N22" s="513"/>
      <c r="O22" s="513" t="s">
        <v>49</v>
      </c>
      <c r="P22" s="38"/>
      <c r="Q22" s="38"/>
    </row>
    <row r="23" spans="2:17" ht="34.200000000000003" customHeight="1">
      <c r="B23" s="476" t="s">
        <v>654</v>
      </c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8"/>
      <c r="P23" s="239"/>
      <c r="Q23" s="239"/>
    </row>
    <row r="24" spans="2:17" ht="49.5" customHeight="1">
      <c r="B24" s="480" t="s">
        <v>34</v>
      </c>
      <c r="C24" s="468" t="s">
        <v>35</v>
      </c>
      <c r="D24" s="468" t="s">
        <v>36</v>
      </c>
      <c r="E24" s="468" t="s">
        <v>37</v>
      </c>
      <c r="F24" s="468"/>
      <c r="G24" s="469" t="s">
        <v>38</v>
      </c>
      <c r="H24" s="468" t="s">
        <v>39</v>
      </c>
      <c r="I24" s="468"/>
      <c r="J24" s="468" t="s">
        <v>40</v>
      </c>
      <c r="K24" s="468"/>
      <c r="L24" s="468" t="s">
        <v>41</v>
      </c>
      <c r="M24" s="468" t="s">
        <v>42</v>
      </c>
      <c r="N24" s="468"/>
      <c r="O24" s="468" t="s">
        <v>43</v>
      </c>
      <c r="P24" s="61"/>
      <c r="Q24" s="61"/>
    </row>
    <row r="25" spans="2:17" ht="49.5" customHeight="1">
      <c r="B25" s="480"/>
      <c r="C25" s="468"/>
      <c r="D25" s="468"/>
      <c r="E25" s="237" t="s">
        <v>44</v>
      </c>
      <c r="F25" s="237" t="s">
        <v>45</v>
      </c>
      <c r="G25" s="469"/>
      <c r="H25" s="469"/>
      <c r="I25" s="468"/>
      <c r="J25" s="468"/>
      <c r="K25" s="468"/>
      <c r="L25" s="468"/>
      <c r="M25" s="468"/>
      <c r="N25" s="468"/>
      <c r="O25" s="468"/>
      <c r="P25" s="61"/>
      <c r="Q25" s="61"/>
    </row>
    <row r="26" spans="2:17" ht="21.9" customHeight="1">
      <c r="B26" s="479" t="s">
        <v>141</v>
      </c>
      <c r="C26" s="514">
        <v>45</v>
      </c>
      <c r="D26" s="514">
        <v>67.5</v>
      </c>
      <c r="E26" s="479">
        <v>8</v>
      </c>
      <c r="F26" s="479">
        <v>240</v>
      </c>
      <c r="G26" s="479" t="s">
        <v>48</v>
      </c>
      <c r="H26" s="513">
        <v>0.25</v>
      </c>
      <c r="I26" s="513"/>
      <c r="J26" s="513">
        <v>0.25</v>
      </c>
      <c r="K26" s="513"/>
      <c r="L26" s="513" t="s">
        <v>655</v>
      </c>
      <c r="M26" s="513">
        <v>0.1</v>
      </c>
      <c r="N26" s="513"/>
      <c r="O26" s="513" t="s">
        <v>656</v>
      </c>
      <c r="P26" s="38"/>
      <c r="Q26" s="38"/>
    </row>
    <row r="27" spans="2:17" ht="22.95" customHeight="1">
      <c r="B27" s="479" t="s">
        <v>47</v>
      </c>
      <c r="C27" s="514">
        <v>45</v>
      </c>
      <c r="D27" s="514"/>
      <c r="E27" s="479">
        <v>8</v>
      </c>
      <c r="F27" s="479">
        <v>80</v>
      </c>
      <c r="G27" s="479" t="s">
        <v>21</v>
      </c>
      <c r="H27" s="513"/>
      <c r="I27" s="513"/>
      <c r="J27" s="513"/>
      <c r="K27" s="513"/>
      <c r="L27" s="513"/>
      <c r="M27" s="513">
        <v>1.6E-2</v>
      </c>
      <c r="N27" s="513"/>
      <c r="O27" s="513" t="s">
        <v>49</v>
      </c>
      <c r="P27" s="38"/>
      <c r="Q27" s="38"/>
    </row>
    <row r="28" spans="2:17" ht="25.35" customHeight="1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2:17" ht="30.15" customHeight="1">
      <c r="B29" s="523" t="s">
        <v>50</v>
      </c>
      <c r="C29" s="493" t="s">
        <v>51</v>
      </c>
      <c r="D29" s="493"/>
      <c r="E29" s="495" t="s">
        <v>52</v>
      </c>
      <c r="F29" s="495" t="s">
        <v>523</v>
      </c>
      <c r="G29" s="521" t="s">
        <v>54</v>
      </c>
      <c r="H29" s="521"/>
      <c r="I29" s="521"/>
      <c r="J29" s="521"/>
      <c r="K29" s="521"/>
      <c r="L29" s="521"/>
      <c r="M29" s="521"/>
      <c r="N29" s="521"/>
      <c r="O29" s="489" t="s">
        <v>421</v>
      </c>
      <c r="P29" s="521" t="s">
        <v>446</v>
      </c>
      <c r="Q29" s="568"/>
    </row>
    <row r="30" spans="2:17" ht="15.6" customHeight="1">
      <c r="B30" s="523"/>
      <c r="C30" s="493"/>
      <c r="D30" s="493"/>
      <c r="E30" s="495"/>
      <c r="F30" s="495"/>
      <c r="G30" s="489" t="s">
        <v>56</v>
      </c>
      <c r="H30" s="489"/>
      <c r="I30" s="489"/>
      <c r="J30" s="489"/>
      <c r="K30" s="489" t="s">
        <v>57</v>
      </c>
      <c r="L30" s="489"/>
      <c r="M30" s="489"/>
      <c r="N30" s="489"/>
      <c r="O30" s="487"/>
      <c r="P30" s="521"/>
      <c r="Q30" s="568"/>
    </row>
    <row r="31" spans="2:17" ht="16.2" customHeight="1">
      <c r="B31" s="523"/>
      <c r="C31" s="493"/>
      <c r="D31" s="493"/>
      <c r="E31" s="495"/>
      <c r="F31" s="495"/>
      <c r="G31" s="126" t="s">
        <v>58</v>
      </c>
      <c r="H31" s="127" t="s">
        <v>59</v>
      </c>
      <c r="I31" s="127" t="s">
        <v>60</v>
      </c>
      <c r="J31" s="128" t="s">
        <v>61</v>
      </c>
      <c r="K31" s="126" t="s">
        <v>62</v>
      </c>
      <c r="L31" s="127" t="s">
        <v>63</v>
      </c>
      <c r="M31" s="127" t="s">
        <v>64</v>
      </c>
      <c r="N31" s="128" t="s">
        <v>65</v>
      </c>
      <c r="O31" s="488"/>
      <c r="P31" s="521"/>
      <c r="Q31" s="568"/>
    </row>
    <row r="32" spans="2:17" ht="13.2" customHeight="1">
      <c r="B32" s="210" t="s">
        <v>143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67"/>
    </row>
    <row r="33" spans="1:19" ht="13.2" customHeight="1">
      <c r="A33" s="57"/>
      <c r="B33" s="213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5"/>
      <c r="Q33" s="67"/>
    </row>
    <row r="34" spans="1:19" ht="16.95" customHeight="1" thickBot="1">
      <c r="A34" s="57"/>
      <c r="B34" s="223" t="s">
        <v>80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25"/>
      <c r="Q34" s="67"/>
    </row>
    <row r="35" spans="1:19" ht="37.200000000000003" customHeight="1">
      <c r="A35" s="581" t="s">
        <v>681</v>
      </c>
      <c r="B35" s="585" t="s">
        <v>479</v>
      </c>
      <c r="C35" s="586"/>
      <c r="D35" s="586"/>
      <c r="E35" s="455" t="s">
        <v>510</v>
      </c>
      <c r="F35" s="455"/>
      <c r="G35" s="456"/>
      <c r="H35" s="456"/>
      <c r="I35" s="456"/>
      <c r="J35" s="456"/>
      <c r="K35" s="456"/>
      <c r="L35" s="456"/>
      <c r="M35" s="456"/>
      <c r="N35" s="456"/>
      <c r="O35" s="457"/>
      <c r="P35" s="458"/>
      <c r="Q35" s="198"/>
      <c r="R35" s="86"/>
    </row>
    <row r="36" spans="1:19" ht="24" customHeight="1">
      <c r="A36" s="582"/>
      <c r="B36" s="339" t="s">
        <v>763</v>
      </c>
      <c r="C36" s="174" t="s">
        <v>770</v>
      </c>
      <c r="D36" s="178"/>
      <c r="E36" s="227">
        <v>625.91</v>
      </c>
      <c r="F36" s="196">
        <f>E36*1.22</f>
        <v>763.61019999999996</v>
      </c>
      <c r="G36" s="174"/>
      <c r="H36" s="177"/>
      <c r="I36" s="177" t="s">
        <v>144</v>
      </c>
      <c r="J36" s="178" t="s">
        <v>144</v>
      </c>
      <c r="K36" s="177" t="s">
        <v>145</v>
      </c>
      <c r="L36" s="177"/>
      <c r="M36" s="177"/>
      <c r="N36" s="178" t="s">
        <v>145</v>
      </c>
      <c r="O36" s="603"/>
      <c r="P36" s="444"/>
      <c r="Q36" s="67"/>
    </row>
    <row r="37" spans="1:19" ht="24" customHeight="1">
      <c r="A37" s="582"/>
      <c r="B37" s="339" t="s">
        <v>146</v>
      </c>
      <c r="C37" s="174" t="s">
        <v>147</v>
      </c>
      <c r="D37" s="178"/>
      <c r="E37" s="227">
        <v>596.62</v>
      </c>
      <c r="F37" s="196">
        <f>E37*1.22</f>
        <v>727.87639999999999</v>
      </c>
      <c r="G37" s="174"/>
      <c r="H37" s="177"/>
      <c r="I37" s="177" t="s">
        <v>95</v>
      </c>
      <c r="J37" s="178" t="s">
        <v>95</v>
      </c>
      <c r="K37" s="177" t="s">
        <v>104</v>
      </c>
      <c r="L37" s="177"/>
      <c r="M37" s="177"/>
      <c r="N37" s="178" t="s">
        <v>95</v>
      </c>
      <c r="O37" s="236"/>
      <c r="P37" s="444"/>
      <c r="Q37" s="67"/>
    </row>
    <row r="38" spans="1:19" ht="24" customHeight="1">
      <c r="A38" s="582"/>
      <c r="B38" s="663" t="s">
        <v>152</v>
      </c>
      <c r="C38" s="664" t="s">
        <v>153</v>
      </c>
      <c r="D38" s="665"/>
      <c r="E38" s="666">
        <v>765.37</v>
      </c>
      <c r="F38" s="667">
        <f>E38*1.22</f>
        <v>933.75139999999999</v>
      </c>
      <c r="G38" s="664"/>
      <c r="H38" s="668"/>
      <c r="I38" s="668" t="s">
        <v>150</v>
      </c>
      <c r="J38" s="665" t="s">
        <v>150</v>
      </c>
      <c r="K38" s="668" t="s">
        <v>87</v>
      </c>
      <c r="L38" s="668"/>
      <c r="M38" s="668"/>
      <c r="N38" s="665" t="s">
        <v>90</v>
      </c>
      <c r="O38" s="132" t="s">
        <v>422</v>
      </c>
      <c r="P38" s="342" t="s">
        <v>447</v>
      </c>
      <c r="Q38" s="67"/>
    </row>
    <row r="39" spans="1:19" ht="24" customHeight="1">
      <c r="A39" s="582"/>
      <c r="B39" s="663" t="s">
        <v>379</v>
      </c>
      <c r="C39" s="664" t="s">
        <v>154</v>
      </c>
      <c r="D39" s="665"/>
      <c r="E39" s="666">
        <v>851.26</v>
      </c>
      <c r="F39" s="667">
        <f t="shared" ref="F39:F63" si="0">E39*1.22</f>
        <v>1038.5372</v>
      </c>
      <c r="G39" s="664"/>
      <c r="H39" s="668"/>
      <c r="I39" s="668" t="s">
        <v>144</v>
      </c>
      <c r="J39" s="665" t="s">
        <v>144</v>
      </c>
      <c r="K39" s="668" t="s">
        <v>145</v>
      </c>
      <c r="L39" s="668"/>
      <c r="M39" s="668"/>
      <c r="N39" s="665" t="s">
        <v>145</v>
      </c>
      <c r="O39" s="132" t="s">
        <v>422</v>
      </c>
      <c r="P39" s="342" t="s">
        <v>447</v>
      </c>
      <c r="Q39" s="67"/>
      <c r="S39" s="67"/>
    </row>
    <row r="40" spans="1:19" ht="24" customHeight="1">
      <c r="A40" s="582"/>
      <c r="B40" s="339" t="s">
        <v>764</v>
      </c>
      <c r="C40" s="174" t="s">
        <v>154</v>
      </c>
      <c r="D40" s="178"/>
      <c r="E40" s="227">
        <v>851.26</v>
      </c>
      <c r="F40" s="196">
        <f t="shared" si="0"/>
        <v>1038.5372</v>
      </c>
      <c r="G40" s="174" t="s">
        <v>144</v>
      </c>
      <c r="H40" s="177" t="s">
        <v>144</v>
      </c>
      <c r="I40" s="177"/>
      <c r="J40" s="178"/>
      <c r="K40" s="177" t="s">
        <v>145</v>
      </c>
      <c r="L40" s="177"/>
      <c r="M40" s="177"/>
      <c r="N40" s="178" t="s">
        <v>145</v>
      </c>
      <c r="O40" s="184"/>
      <c r="P40" s="340"/>
      <c r="Q40" s="67"/>
      <c r="S40" s="67"/>
    </row>
    <row r="41" spans="1:19" ht="24" customHeight="1">
      <c r="A41" s="582"/>
      <c r="B41" s="663" t="s">
        <v>158</v>
      </c>
      <c r="C41" s="664" t="s">
        <v>157</v>
      </c>
      <c r="D41" s="665"/>
      <c r="E41" s="666">
        <v>951.16</v>
      </c>
      <c r="F41" s="667">
        <f t="shared" si="0"/>
        <v>1160.4151999999999</v>
      </c>
      <c r="G41" s="664"/>
      <c r="H41" s="668"/>
      <c r="I41" s="668" t="s">
        <v>150</v>
      </c>
      <c r="J41" s="665" t="s">
        <v>150</v>
      </c>
      <c r="K41" s="668" t="s">
        <v>87</v>
      </c>
      <c r="L41" s="668"/>
      <c r="M41" s="668"/>
      <c r="N41" s="665" t="s">
        <v>95</v>
      </c>
      <c r="O41" s="132" t="s">
        <v>422</v>
      </c>
      <c r="P41" s="342" t="s">
        <v>447</v>
      </c>
      <c r="Q41" s="274"/>
      <c r="S41" s="67"/>
    </row>
    <row r="42" spans="1:19" ht="24" customHeight="1">
      <c r="A42" s="582"/>
      <c r="B42" s="663" t="s">
        <v>380</v>
      </c>
      <c r="C42" s="664" t="s">
        <v>159</v>
      </c>
      <c r="D42" s="665"/>
      <c r="E42" s="666">
        <v>1035.0899999999999</v>
      </c>
      <c r="F42" s="667">
        <f t="shared" si="0"/>
        <v>1262.8097999999998</v>
      </c>
      <c r="G42" s="664"/>
      <c r="H42" s="668"/>
      <c r="I42" s="668" t="s">
        <v>144</v>
      </c>
      <c r="J42" s="665" t="s">
        <v>144</v>
      </c>
      <c r="K42" s="668" t="s">
        <v>145</v>
      </c>
      <c r="L42" s="668"/>
      <c r="M42" s="668"/>
      <c r="N42" s="665" t="s">
        <v>145</v>
      </c>
      <c r="O42" s="132" t="s">
        <v>422</v>
      </c>
      <c r="P42" s="242" t="s">
        <v>447</v>
      </c>
      <c r="Q42" s="67"/>
      <c r="S42" s="67"/>
    </row>
    <row r="43" spans="1:19" ht="24" customHeight="1">
      <c r="A43" s="582"/>
      <c r="B43" s="339" t="s">
        <v>713</v>
      </c>
      <c r="C43" s="174" t="s">
        <v>159</v>
      </c>
      <c r="D43" s="178"/>
      <c r="E43" s="227">
        <v>1035.0899999999999</v>
      </c>
      <c r="F43" s="196">
        <f t="shared" si="0"/>
        <v>1262.8097999999998</v>
      </c>
      <c r="G43" s="174" t="s">
        <v>144</v>
      </c>
      <c r="H43" s="177" t="s">
        <v>144</v>
      </c>
      <c r="I43" s="177"/>
      <c r="J43" s="178"/>
      <c r="K43" s="177" t="s">
        <v>145</v>
      </c>
      <c r="L43" s="177"/>
      <c r="M43" s="177"/>
      <c r="N43" s="178" t="s">
        <v>145</v>
      </c>
      <c r="O43" s="184"/>
      <c r="P43" s="444"/>
      <c r="Q43" s="67"/>
      <c r="S43" s="67"/>
    </row>
    <row r="44" spans="1:19" ht="24" customHeight="1">
      <c r="A44" s="582"/>
      <c r="B44" s="663" t="s">
        <v>381</v>
      </c>
      <c r="C44" s="664" t="s">
        <v>163</v>
      </c>
      <c r="D44" s="665"/>
      <c r="E44" s="666">
        <v>1148.5999999999999</v>
      </c>
      <c r="F44" s="667">
        <f t="shared" si="0"/>
        <v>1401.2919999999999</v>
      </c>
      <c r="G44" s="664"/>
      <c r="H44" s="668"/>
      <c r="I44" s="668" t="s">
        <v>144</v>
      </c>
      <c r="J44" s="665" t="s">
        <v>144</v>
      </c>
      <c r="K44" s="668" t="s">
        <v>145</v>
      </c>
      <c r="L44" s="668"/>
      <c r="M44" s="668"/>
      <c r="N44" s="665" t="s">
        <v>145</v>
      </c>
      <c r="O44" s="432">
        <v>46270</v>
      </c>
      <c r="P44" s="242" t="s">
        <v>447</v>
      </c>
      <c r="Q44" s="67"/>
      <c r="S44" s="67"/>
    </row>
    <row r="45" spans="1:19" ht="24" customHeight="1">
      <c r="A45" s="582"/>
      <c r="B45" s="339" t="s">
        <v>714</v>
      </c>
      <c r="C45" s="174" t="s">
        <v>163</v>
      </c>
      <c r="D45" s="178"/>
      <c r="E45" s="227">
        <v>1148.5999999999999</v>
      </c>
      <c r="F45" s="196">
        <f t="shared" si="0"/>
        <v>1401.2919999999999</v>
      </c>
      <c r="G45" s="174" t="s">
        <v>144</v>
      </c>
      <c r="H45" s="177" t="s">
        <v>144</v>
      </c>
      <c r="I45" s="177"/>
      <c r="J45" s="178"/>
      <c r="K45" s="177" t="s">
        <v>145</v>
      </c>
      <c r="L45" s="177"/>
      <c r="M45" s="177"/>
      <c r="N45" s="178" t="s">
        <v>145</v>
      </c>
      <c r="O45" s="184"/>
      <c r="P45" s="444"/>
      <c r="Q45" s="67"/>
      <c r="S45" s="67"/>
    </row>
    <row r="46" spans="1:19" ht="24" customHeight="1">
      <c r="A46" s="582"/>
      <c r="B46" s="339" t="s">
        <v>382</v>
      </c>
      <c r="C46" s="174" t="s">
        <v>165</v>
      </c>
      <c r="D46" s="178"/>
      <c r="E46" s="227">
        <v>1306.43</v>
      </c>
      <c r="F46" s="196">
        <f t="shared" si="0"/>
        <v>1593.8446000000001</v>
      </c>
      <c r="G46" s="174"/>
      <c r="H46" s="177"/>
      <c r="I46" s="177" t="s">
        <v>144</v>
      </c>
      <c r="J46" s="178" t="s">
        <v>144</v>
      </c>
      <c r="K46" s="177" t="s">
        <v>145</v>
      </c>
      <c r="L46" s="177"/>
      <c r="M46" s="177"/>
      <c r="N46" s="178" t="s">
        <v>145</v>
      </c>
      <c r="O46" s="184"/>
      <c r="P46" s="444"/>
      <c r="Q46" s="67"/>
      <c r="S46" s="67"/>
    </row>
    <row r="47" spans="1:19" ht="24" customHeight="1">
      <c r="A47" s="582"/>
      <c r="B47" s="339" t="s">
        <v>765</v>
      </c>
      <c r="C47" s="174" t="s">
        <v>165</v>
      </c>
      <c r="D47" s="178"/>
      <c r="E47" s="227">
        <v>1306.43</v>
      </c>
      <c r="F47" s="196">
        <f t="shared" si="0"/>
        <v>1593.8446000000001</v>
      </c>
      <c r="G47" s="174" t="s">
        <v>144</v>
      </c>
      <c r="H47" s="177" t="s">
        <v>144</v>
      </c>
      <c r="I47" s="177"/>
      <c r="J47" s="178"/>
      <c r="K47" s="177" t="s">
        <v>145</v>
      </c>
      <c r="L47" s="177"/>
      <c r="M47" s="177"/>
      <c r="N47" s="178" t="s">
        <v>145</v>
      </c>
      <c r="O47" s="184"/>
      <c r="P47" s="444"/>
      <c r="Q47" s="67"/>
      <c r="S47" s="67"/>
    </row>
    <row r="48" spans="1:19" ht="24" customHeight="1">
      <c r="A48" s="582"/>
      <c r="B48" s="663" t="s">
        <v>383</v>
      </c>
      <c r="C48" s="664" t="s">
        <v>166</v>
      </c>
      <c r="D48" s="665"/>
      <c r="E48" s="666">
        <v>1401.83</v>
      </c>
      <c r="F48" s="667">
        <f t="shared" si="0"/>
        <v>1710.2325999999998</v>
      </c>
      <c r="G48" s="664"/>
      <c r="H48" s="668"/>
      <c r="I48" s="668" t="s">
        <v>144</v>
      </c>
      <c r="J48" s="665" t="s">
        <v>144</v>
      </c>
      <c r="K48" s="668" t="s">
        <v>145</v>
      </c>
      <c r="L48" s="668"/>
      <c r="M48" s="668"/>
      <c r="N48" s="665" t="s">
        <v>145</v>
      </c>
      <c r="O48" s="432">
        <v>46272</v>
      </c>
      <c r="P48" s="242" t="s">
        <v>447</v>
      </c>
      <c r="Q48" s="67"/>
      <c r="S48" s="67"/>
    </row>
    <row r="49" spans="1:19" ht="24" customHeight="1">
      <c r="A49" s="582"/>
      <c r="B49" s="339" t="s">
        <v>766</v>
      </c>
      <c r="C49" s="174" t="s">
        <v>166</v>
      </c>
      <c r="D49" s="178"/>
      <c r="E49" s="227">
        <v>1401.83</v>
      </c>
      <c r="F49" s="196">
        <f t="shared" si="0"/>
        <v>1710.2325999999998</v>
      </c>
      <c r="G49" s="174" t="s">
        <v>144</v>
      </c>
      <c r="H49" s="177" t="s">
        <v>144</v>
      </c>
      <c r="I49" s="177"/>
      <c r="J49" s="178"/>
      <c r="K49" s="177" t="s">
        <v>145</v>
      </c>
      <c r="L49" s="177"/>
      <c r="M49" s="177"/>
      <c r="N49" s="178" t="s">
        <v>145</v>
      </c>
      <c r="O49" s="184"/>
      <c r="P49" s="444"/>
      <c r="Q49" s="67"/>
      <c r="S49" s="67"/>
    </row>
    <row r="50" spans="1:19" ht="24" customHeight="1">
      <c r="A50" s="582"/>
      <c r="B50" s="339" t="s">
        <v>384</v>
      </c>
      <c r="C50" s="174" t="s">
        <v>167</v>
      </c>
      <c r="D50" s="178"/>
      <c r="E50" s="227">
        <v>1539.08</v>
      </c>
      <c r="F50" s="196">
        <f t="shared" si="0"/>
        <v>1877.6775999999998</v>
      </c>
      <c r="G50" s="174"/>
      <c r="H50" s="177"/>
      <c r="I50" s="177" t="s">
        <v>144</v>
      </c>
      <c r="J50" s="178" t="s">
        <v>144</v>
      </c>
      <c r="K50" s="177" t="s">
        <v>145</v>
      </c>
      <c r="L50" s="177"/>
      <c r="M50" s="177"/>
      <c r="N50" s="178" t="s">
        <v>145</v>
      </c>
      <c r="O50" s="184"/>
      <c r="P50" s="444"/>
      <c r="Q50" s="67"/>
    </row>
    <row r="51" spans="1:19" ht="24" customHeight="1">
      <c r="A51" s="582"/>
      <c r="B51" s="339" t="s">
        <v>717</v>
      </c>
      <c r="C51" s="174" t="s">
        <v>167</v>
      </c>
      <c r="D51" s="178"/>
      <c r="E51" s="227">
        <v>1539.08</v>
      </c>
      <c r="F51" s="196">
        <f t="shared" si="0"/>
        <v>1877.6775999999998</v>
      </c>
      <c r="G51" s="174" t="s">
        <v>144</v>
      </c>
      <c r="H51" s="177" t="s">
        <v>144</v>
      </c>
      <c r="I51" s="177"/>
      <c r="J51" s="178"/>
      <c r="K51" s="177" t="s">
        <v>145</v>
      </c>
      <c r="L51" s="177"/>
      <c r="M51" s="177"/>
      <c r="N51" s="178" t="s">
        <v>145</v>
      </c>
      <c r="O51" s="184"/>
      <c r="P51" s="444"/>
      <c r="Q51" s="67"/>
    </row>
    <row r="52" spans="1:19" ht="24" customHeight="1">
      <c r="A52" s="582"/>
      <c r="B52" s="663" t="s">
        <v>385</v>
      </c>
      <c r="C52" s="664" t="s">
        <v>168</v>
      </c>
      <c r="D52" s="665"/>
      <c r="E52" s="666">
        <v>1650.6</v>
      </c>
      <c r="F52" s="667">
        <f t="shared" si="0"/>
        <v>2013.7319999999997</v>
      </c>
      <c r="G52" s="664"/>
      <c r="H52" s="668"/>
      <c r="I52" s="668" t="s">
        <v>144</v>
      </c>
      <c r="J52" s="665" t="s">
        <v>144</v>
      </c>
      <c r="K52" s="668" t="s">
        <v>145</v>
      </c>
      <c r="L52" s="668"/>
      <c r="M52" s="668"/>
      <c r="N52" s="665" t="s">
        <v>145</v>
      </c>
      <c r="O52" s="132" t="s">
        <v>422</v>
      </c>
      <c r="P52" s="242" t="s">
        <v>447</v>
      </c>
      <c r="Q52" s="67"/>
    </row>
    <row r="53" spans="1:19" ht="24" customHeight="1">
      <c r="A53" s="582"/>
      <c r="B53" s="339" t="s">
        <v>718</v>
      </c>
      <c r="C53" s="174" t="s">
        <v>168</v>
      </c>
      <c r="D53" s="178"/>
      <c r="E53" s="227">
        <v>1650.6</v>
      </c>
      <c r="F53" s="196">
        <f t="shared" si="0"/>
        <v>2013.7319999999997</v>
      </c>
      <c r="G53" s="174" t="s">
        <v>144</v>
      </c>
      <c r="H53" s="177" t="s">
        <v>144</v>
      </c>
      <c r="I53" s="177"/>
      <c r="J53" s="178"/>
      <c r="K53" s="177" t="s">
        <v>145</v>
      </c>
      <c r="L53" s="177"/>
      <c r="M53" s="177"/>
      <c r="N53" s="178" t="s">
        <v>145</v>
      </c>
      <c r="O53" s="184"/>
      <c r="P53" s="444"/>
      <c r="Q53" s="67"/>
    </row>
    <row r="54" spans="1:19" ht="24" customHeight="1">
      <c r="A54" s="582"/>
      <c r="B54" s="339" t="s">
        <v>386</v>
      </c>
      <c r="C54" s="174" t="s">
        <v>169</v>
      </c>
      <c r="D54" s="178"/>
      <c r="E54" s="227">
        <v>1870.47</v>
      </c>
      <c r="F54" s="196">
        <f t="shared" si="0"/>
        <v>2281.9733999999999</v>
      </c>
      <c r="G54" s="174"/>
      <c r="H54" s="177"/>
      <c r="I54" s="177" t="s">
        <v>144</v>
      </c>
      <c r="J54" s="178" t="s">
        <v>144</v>
      </c>
      <c r="K54" s="177" t="s">
        <v>164</v>
      </c>
      <c r="L54" s="177"/>
      <c r="M54" s="177"/>
      <c r="N54" s="178" t="s">
        <v>164</v>
      </c>
      <c r="O54" s="132" t="s">
        <v>422</v>
      </c>
      <c r="P54" s="444"/>
      <c r="Q54" s="67"/>
    </row>
    <row r="55" spans="1:19" ht="24" customHeight="1">
      <c r="A55" s="582"/>
      <c r="B55" s="339" t="s">
        <v>719</v>
      </c>
      <c r="C55" s="174" t="s">
        <v>169</v>
      </c>
      <c r="D55" s="178"/>
      <c r="E55" s="227">
        <v>1870.47</v>
      </c>
      <c r="F55" s="196">
        <f t="shared" si="0"/>
        <v>2281.9733999999999</v>
      </c>
      <c r="G55" s="174" t="s">
        <v>144</v>
      </c>
      <c r="H55" s="177" t="s">
        <v>144</v>
      </c>
      <c r="I55" s="177"/>
      <c r="J55" s="178"/>
      <c r="K55" s="177" t="s">
        <v>164</v>
      </c>
      <c r="L55" s="177"/>
      <c r="M55" s="177"/>
      <c r="N55" s="178" t="s">
        <v>164</v>
      </c>
      <c r="O55" s="184"/>
      <c r="P55" s="444"/>
      <c r="Q55" s="67"/>
    </row>
    <row r="56" spans="1:19" ht="24" customHeight="1">
      <c r="A56" s="582"/>
      <c r="B56" s="339" t="s">
        <v>387</v>
      </c>
      <c r="C56" s="174" t="s">
        <v>170</v>
      </c>
      <c r="D56" s="178"/>
      <c r="E56" s="227">
        <v>2017.72</v>
      </c>
      <c r="F56" s="196">
        <f t="shared" si="0"/>
        <v>2461.6183999999998</v>
      </c>
      <c r="G56" s="174"/>
      <c r="H56" s="177"/>
      <c r="I56" s="177" t="s">
        <v>144</v>
      </c>
      <c r="J56" s="178" t="s">
        <v>144</v>
      </c>
      <c r="K56" s="177" t="s">
        <v>164</v>
      </c>
      <c r="L56" s="177"/>
      <c r="M56" s="177"/>
      <c r="N56" s="178" t="s">
        <v>164</v>
      </c>
      <c r="O56" s="132" t="s">
        <v>422</v>
      </c>
      <c r="P56" s="444"/>
      <c r="Q56" s="67"/>
    </row>
    <row r="57" spans="1:19" ht="24" customHeight="1">
      <c r="A57" s="582"/>
      <c r="B57" s="339" t="s">
        <v>720</v>
      </c>
      <c r="C57" s="174" t="s">
        <v>170</v>
      </c>
      <c r="D57" s="178"/>
      <c r="E57" s="227">
        <v>2017.72</v>
      </c>
      <c r="F57" s="196">
        <f t="shared" si="0"/>
        <v>2461.6183999999998</v>
      </c>
      <c r="G57" s="174" t="s">
        <v>144</v>
      </c>
      <c r="H57" s="177" t="s">
        <v>144</v>
      </c>
      <c r="I57" s="177"/>
      <c r="J57" s="178"/>
      <c r="K57" s="177" t="s">
        <v>164</v>
      </c>
      <c r="L57" s="177"/>
      <c r="M57" s="177"/>
      <c r="N57" s="178" t="s">
        <v>164</v>
      </c>
      <c r="O57" s="184"/>
      <c r="P57" s="444"/>
      <c r="Q57" s="67"/>
    </row>
    <row r="58" spans="1:19" ht="24" customHeight="1">
      <c r="A58" s="582"/>
      <c r="B58" s="339" t="s">
        <v>388</v>
      </c>
      <c r="C58" s="174" t="s">
        <v>172</v>
      </c>
      <c r="D58" s="178"/>
      <c r="E58" s="227">
        <v>2391.39</v>
      </c>
      <c r="F58" s="196">
        <f t="shared" si="0"/>
        <v>2917.4957999999997</v>
      </c>
      <c r="G58" s="174"/>
      <c r="H58" s="177"/>
      <c r="I58" s="177" t="s">
        <v>144</v>
      </c>
      <c r="J58" s="178" t="s">
        <v>144</v>
      </c>
      <c r="K58" s="177" t="s">
        <v>164</v>
      </c>
      <c r="L58" s="177"/>
      <c r="M58" s="177"/>
      <c r="N58" s="178" t="s">
        <v>164</v>
      </c>
      <c r="O58" s="184"/>
      <c r="P58" s="444"/>
      <c r="Q58" s="67"/>
    </row>
    <row r="59" spans="1:19" ht="24" customHeight="1">
      <c r="A59" s="582"/>
      <c r="B59" s="339" t="s">
        <v>171</v>
      </c>
      <c r="C59" s="174" t="s">
        <v>172</v>
      </c>
      <c r="D59" s="178"/>
      <c r="E59" s="227">
        <v>2391.39</v>
      </c>
      <c r="F59" s="196">
        <f t="shared" si="0"/>
        <v>2917.4957999999997</v>
      </c>
      <c r="G59" s="174" t="s">
        <v>144</v>
      </c>
      <c r="H59" s="177" t="s">
        <v>144</v>
      </c>
      <c r="I59" s="177"/>
      <c r="J59" s="178"/>
      <c r="K59" s="177" t="s">
        <v>164</v>
      </c>
      <c r="L59" s="177"/>
      <c r="M59" s="177"/>
      <c r="N59" s="178" t="s">
        <v>164</v>
      </c>
      <c r="O59" s="132" t="s">
        <v>422</v>
      </c>
      <c r="P59" s="444"/>
      <c r="Q59" s="67"/>
    </row>
    <row r="60" spans="1:19" ht="24" customHeight="1">
      <c r="A60" s="582"/>
      <c r="B60" s="339" t="s">
        <v>390</v>
      </c>
      <c r="C60" s="174" t="s">
        <v>173</v>
      </c>
      <c r="D60" s="178"/>
      <c r="E60" s="227">
        <v>2693.05</v>
      </c>
      <c r="F60" s="196">
        <f t="shared" si="0"/>
        <v>3285.5210000000002</v>
      </c>
      <c r="G60" s="174"/>
      <c r="H60" s="177"/>
      <c r="I60" s="177" t="s">
        <v>144</v>
      </c>
      <c r="J60" s="178" t="s">
        <v>144</v>
      </c>
      <c r="K60" s="177" t="s">
        <v>164</v>
      </c>
      <c r="L60" s="177"/>
      <c r="M60" s="177"/>
      <c r="N60" s="178" t="s">
        <v>164</v>
      </c>
      <c r="O60" s="132" t="s">
        <v>422</v>
      </c>
      <c r="P60" s="444"/>
      <c r="Q60" s="67"/>
    </row>
    <row r="61" spans="1:19" ht="24" customHeight="1">
      <c r="A61" s="582"/>
      <c r="B61" s="339" t="s">
        <v>767</v>
      </c>
      <c r="C61" s="174" t="s">
        <v>173</v>
      </c>
      <c r="D61" s="178"/>
      <c r="E61" s="227">
        <v>2693.05</v>
      </c>
      <c r="F61" s="196">
        <f t="shared" si="0"/>
        <v>3285.5210000000002</v>
      </c>
      <c r="G61" s="174" t="s">
        <v>144</v>
      </c>
      <c r="H61" s="177" t="s">
        <v>144</v>
      </c>
      <c r="I61" s="177"/>
      <c r="J61" s="178"/>
      <c r="K61" s="177" t="s">
        <v>164</v>
      </c>
      <c r="L61" s="177"/>
      <c r="M61" s="177"/>
      <c r="N61" s="178" t="s">
        <v>164</v>
      </c>
      <c r="O61" s="184"/>
      <c r="P61" s="444"/>
      <c r="Q61" s="67"/>
    </row>
    <row r="62" spans="1:19" ht="24" customHeight="1">
      <c r="A62" s="582"/>
      <c r="B62" s="339" t="s">
        <v>391</v>
      </c>
      <c r="C62" s="174" t="s">
        <v>174</v>
      </c>
      <c r="D62" s="178"/>
      <c r="E62" s="227">
        <v>2920.77</v>
      </c>
      <c r="F62" s="196">
        <f t="shared" si="0"/>
        <v>3563.3393999999998</v>
      </c>
      <c r="G62" s="174"/>
      <c r="H62" s="177"/>
      <c r="I62" s="177" t="s">
        <v>144</v>
      </c>
      <c r="J62" s="178" t="s">
        <v>144</v>
      </c>
      <c r="K62" s="177" t="s">
        <v>164</v>
      </c>
      <c r="L62" s="177"/>
      <c r="M62" s="177"/>
      <c r="N62" s="178" t="s">
        <v>164</v>
      </c>
      <c r="O62" s="132" t="s">
        <v>422</v>
      </c>
      <c r="P62" s="444"/>
      <c r="Q62" s="67"/>
    </row>
    <row r="63" spans="1:19" ht="24" customHeight="1">
      <c r="A63" s="582"/>
      <c r="B63" s="339" t="s">
        <v>768</v>
      </c>
      <c r="C63" s="174" t="s">
        <v>174</v>
      </c>
      <c r="D63" s="178"/>
      <c r="E63" s="227">
        <v>2920.77</v>
      </c>
      <c r="F63" s="196">
        <f t="shared" si="0"/>
        <v>3563.3393999999998</v>
      </c>
      <c r="G63" s="174" t="s">
        <v>144</v>
      </c>
      <c r="H63" s="177" t="s">
        <v>144</v>
      </c>
      <c r="I63" s="177"/>
      <c r="J63" s="178"/>
      <c r="K63" s="177" t="s">
        <v>164</v>
      </c>
      <c r="L63" s="177"/>
      <c r="M63" s="177"/>
      <c r="N63" s="178" t="s">
        <v>164</v>
      </c>
      <c r="O63" s="184"/>
      <c r="P63" s="444"/>
      <c r="Q63" s="67"/>
    </row>
    <row r="64" spans="1:19" ht="24" customHeight="1">
      <c r="A64" s="582"/>
      <c r="B64" s="339" t="s">
        <v>769</v>
      </c>
      <c r="C64" s="174" t="s">
        <v>492</v>
      </c>
      <c r="D64" s="178"/>
      <c r="E64" s="227">
        <v>3427.4</v>
      </c>
      <c r="F64" s="196">
        <f>E64*1.22</f>
        <v>4181.4279999999999</v>
      </c>
      <c r="G64" s="174"/>
      <c r="H64" s="177"/>
      <c r="I64" s="177" t="s">
        <v>144</v>
      </c>
      <c r="J64" s="178" t="s">
        <v>144</v>
      </c>
      <c r="K64" s="177" t="s">
        <v>164</v>
      </c>
      <c r="L64" s="177"/>
      <c r="M64" s="177"/>
      <c r="N64" s="178" t="s">
        <v>164</v>
      </c>
      <c r="O64" s="349"/>
      <c r="P64" s="444"/>
      <c r="Q64" s="67"/>
    </row>
    <row r="65" spans="1:18" ht="37.200000000000003" customHeight="1">
      <c r="A65" s="582"/>
      <c r="B65" s="587" t="s">
        <v>480</v>
      </c>
      <c r="C65" s="588"/>
      <c r="D65" s="588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3"/>
      <c r="P65" s="454"/>
      <c r="Q65" s="198"/>
      <c r="R65" s="86"/>
    </row>
    <row r="66" spans="1:18" ht="24" customHeight="1">
      <c r="A66" s="582"/>
      <c r="B66" s="393" t="s">
        <v>148</v>
      </c>
      <c r="C66" s="186" t="s">
        <v>149</v>
      </c>
      <c r="D66" s="189"/>
      <c r="E66" s="188">
        <v>681.85</v>
      </c>
      <c r="F66" s="197">
        <f t="shared" ref="F66:F69" si="1">E66*1.22</f>
        <v>831.85699999999997</v>
      </c>
      <c r="G66" s="186"/>
      <c r="H66" s="187"/>
      <c r="I66" s="187" t="s">
        <v>87</v>
      </c>
      <c r="J66" s="187" t="s">
        <v>87</v>
      </c>
      <c r="K66" s="186" t="s">
        <v>150</v>
      </c>
      <c r="L66" s="187"/>
      <c r="M66" s="187"/>
      <c r="N66" s="189" t="s">
        <v>150</v>
      </c>
      <c r="O66" s="132" t="s">
        <v>422</v>
      </c>
      <c r="P66" s="242" t="s">
        <v>447</v>
      </c>
      <c r="Q66" s="67"/>
    </row>
    <row r="67" spans="1:18" ht="24" customHeight="1">
      <c r="A67" s="582"/>
      <c r="B67" s="339" t="s">
        <v>151</v>
      </c>
      <c r="C67" s="174" t="s">
        <v>926</v>
      </c>
      <c r="D67" s="178"/>
      <c r="E67" s="190">
        <v>765.37</v>
      </c>
      <c r="F67" s="190">
        <f t="shared" si="1"/>
        <v>933.75139999999999</v>
      </c>
      <c r="G67" s="174"/>
      <c r="H67" s="177"/>
      <c r="I67" s="177"/>
      <c r="J67" s="177"/>
      <c r="K67" s="174"/>
      <c r="L67" s="177"/>
      <c r="M67" s="177"/>
      <c r="N67" s="178"/>
      <c r="O67" s="220">
        <v>46256</v>
      </c>
      <c r="P67" s="242" t="s">
        <v>447</v>
      </c>
      <c r="Q67" s="67"/>
    </row>
    <row r="68" spans="1:18" ht="24" customHeight="1">
      <c r="A68" s="582"/>
      <c r="B68" s="339" t="s">
        <v>155</v>
      </c>
      <c r="C68" s="174" t="s">
        <v>156</v>
      </c>
      <c r="D68" s="178"/>
      <c r="E68" s="190">
        <v>951.16</v>
      </c>
      <c r="F68" s="190">
        <f t="shared" si="1"/>
        <v>1160.4151999999999</v>
      </c>
      <c r="G68" s="174" t="s">
        <v>144</v>
      </c>
      <c r="H68" s="177" t="s">
        <v>144</v>
      </c>
      <c r="I68" s="177"/>
      <c r="J68" s="178"/>
      <c r="K68" s="174" t="s">
        <v>150</v>
      </c>
      <c r="L68" s="177"/>
      <c r="M68" s="177"/>
      <c r="N68" s="178" t="s">
        <v>150</v>
      </c>
      <c r="O68" s="220">
        <v>46270</v>
      </c>
      <c r="P68" s="242" t="s">
        <v>447</v>
      </c>
      <c r="Q68" s="67"/>
    </row>
    <row r="69" spans="1:18" ht="24" customHeight="1" thickBot="1">
      <c r="A69" s="582"/>
      <c r="B69" s="339" t="s">
        <v>160</v>
      </c>
      <c r="C69" s="174" t="s">
        <v>161</v>
      </c>
      <c r="D69" s="178"/>
      <c r="E69" s="190">
        <v>1070.94</v>
      </c>
      <c r="F69" s="190">
        <f t="shared" si="1"/>
        <v>1306.5468000000001</v>
      </c>
      <c r="G69" s="174"/>
      <c r="H69" s="177"/>
      <c r="I69" s="177" t="s">
        <v>144</v>
      </c>
      <c r="J69" s="178" t="s">
        <v>144</v>
      </c>
      <c r="K69" s="174" t="s">
        <v>150</v>
      </c>
      <c r="L69" s="177"/>
      <c r="M69" s="177"/>
      <c r="N69" s="178" t="s">
        <v>150</v>
      </c>
      <c r="O69" s="644">
        <v>46256</v>
      </c>
      <c r="P69" s="736" t="s">
        <v>447</v>
      </c>
      <c r="Q69" s="67"/>
    </row>
    <row r="70" spans="1:18" ht="24" customHeight="1">
      <c r="A70" s="578" t="s">
        <v>679</v>
      </c>
      <c r="B70" s="583" t="s">
        <v>479</v>
      </c>
      <c r="C70" s="584"/>
      <c r="D70" s="584"/>
      <c r="E70" s="449" t="s">
        <v>510</v>
      </c>
      <c r="F70" s="449"/>
      <c r="G70" s="441"/>
      <c r="H70" s="441"/>
      <c r="I70" s="441"/>
      <c r="J70" s="441"/>
      <c r="K70" s="441"/>
      <c r="L70" s="441"/>
      <c r="M70" s="441"/>
      <c r="N70" s="441"/>
      <c r="O70" s="442"/>
      <c r="P70" s="443"/>
      <c r="Q70" s="67"/>
    </row>
    <row r="71" spans="1:18" ht="24" customHeight="1">
      <c r="A71" s="579"/>
      <c r="B71" s="450" t="s">
        <v>617</v>
      </c>
      <c r="C71" s="445" t="s">
        <v>159</v>
      </c>
      <c r="D71" s="446"/>
      <c r="E71" s="447">
        <v>748.85</v>
      </c>
      <c r="F71" s="448">
        <f t="shared" ref="F71:F73" si="2">E71*1.22</f>
        <v>913.59699999999998</v>
      </c>
      <c r="G71" s="445"/>
      <c r="H71" s="423"/>
      <c r="I71" s="423" t="s">
        <v>144</v>
      </c>
      <c r="J71" s="446" t="s">
        <v>144</v>
      </c>
      <c r="K71" s="423" t="s">
        <v>145</v>
      </c>
      <c r="L71" s="423"/>
      <c r="M71" s="423"/>
      <c r="N71" s="446" t="s">
        <v>145</v>
      </c>
      <c r="O71" s="132" t="s">
        <v>422</v>
      </c>
      <c r="P71" s="451"/>
      <c r="Q71" s="67"/>
    </row>
    <row r="72" spans="1:18" ht="24" customHeight="1">
      <c r="A72" s="579"/>
      <c r="B72" s="339" t="s">
        <v>564</v>
      </c>
      <c r="C72" s="174" t="s">
        <v>163</v>
      </c>
      <c r="D72" s="178"/>
      <c r="E72" s="227">
        <v>893.68</v>
      </c>
      <c r="F72" s="196">
        <f t="shared" si="2"/>
        <v>1090.2895999999998</v>
      </c>
      <c r="G72" s="174"/>
      <c r="H72" s="177"/>
      <c r="I72" s="177" t="s">
        <v>144</v>
      </c>
      <c r="J72" s="178" t="s">
        <v>144</v>
      </c>
      <c r="K72" s="177" t="s">
        <v>145</v>
      </c>
      <c r="L72" s="177"/>
      <c r="M72" s="177"/>
      <c r="N72" s="178" t="s">
        <v>145</v>
      </c>
      <c r="O72" s="220">
        <v>46204</v>
      </c>
      <c r="P72" s="341"/>
      <c r="Q72" s="67"/>
    </row>
    <row r="73" spans="1:18" ht="24" customHeight="1" thickBot="1">
      <c r="A73" s="579"/>
      <c r="B73" s="343" t="s">
        <v>566</v>
      </c>
      <c r="C73" s="344" t="s">
        <v>166</v>
      </c>
      <c r="D73" s="345"/>
      <c r="E73" s="428">
        <v>1183.33</v>
      </c>
      <c r="F73" s="429">
        <f t="shared" si="2"/>
        <v>1443.6625999999999</v>
      </c>
      <c r="G73" s="344"/>
      <c r="H73" s="347"/>
      <c r="I73" s="347" t="s">
        <v>144</v>
      </c>
      <c r="J73" s="345" t="s">
        <v>144</v>
      </c>
      <c r="K73" s="347" t="s">
        <v>145</v>
      </c>
      <c r="L73" s="347"/>
      <c r="M73" s="347"/>
      <c r="N73" s="345" t="s">
        <v>145</v>
      </c>
      <c r="O73" s="380" t="s">
        <v>422</v>
      </c>
      <c r="P73" s="350"/>
      <c r="Q73" s="67"/>
    </row>
    <row r="74" spans="1:18" ht="24" customHeight="1">
      <c r="A74" s="466"/>
      <c r="B74" s="583" t="s">
        <v>480</v>
      </c>
      <c r="C74" s="584"/>
      <c r="D74" s="584"/>
      <c r="E74" s="441"/>
      <c r="F74" s="441"/>
      <c r="G74" s="441"/>
      <c r="H74" s="441"/>
      <c r="I74" s="441"/>
      <c r="J74" s="441"/>
      <c r="K74" s="441"/>
      <c r="L74" s="441"/>
      <c r="M74" s="441"/>
      <c r="N74" s="441"/>
      <c r="O74" s="442"/>
      <c r="P74" s="735"/>
      <c r="Q74" s="67"/>
    </row>
    <row r="75" spans="1:18" ht="24" customHeight="1">
      <c r="A75" s="466"/>
      <c r="B75" s="450" t="s">
        <v>558</v>
      </c>
      <c r="C75" s="445" t="s">
        <v>930</v>
      </c>
      <c r="D75" s="446"/>
      <c r="E75" s="733">
        <v>604.03</v>
      </c>
      <c r="F75" s="733">
        <f>E75*1.22</f>
        <v>736.9165999999999</v>
      </c>
      <c r="G75" s="445" t="s">
        <v>144</v>
      </c>
      <c r="H75" s="423" t="s">
        <v>144</v>
      </c>
      <c r="I75" s="423"/>
      <c r="J75" s="423"/>
      <c r="K75" s="445" t="s">
        <v>150</v>
      </c>
      <c r="L75" s="423"/>
      <c r="M75" s="423"/>
      <c r="N75" s="446" t="s">
        <v>150</v>
      </c>
      <c r="O75" s="734" t="s">
        <v>422</v>
      </c>
      <c r="P75" s="451"/>
      <c r="Q75" s="67"/>
    </row>
    <row r="76" spans="1:18" ht="24" customHeight="1">
      <c r="A76" s="466"/>
      <c r="B76" s="339" t="s">
        <v>559</v>
      </c>
      <c r="C76" s="174" t="s">
        <v>931</v>
      </c>
      <c r="D76" s="178"/>
      <c r="E76" s="190">
        <v>748.85</v>
      </c>
      <c r="F76" s="190">
        <f>E76*1.22</f>
        <v>913.59699999999998</v>
      </c>
      <c r="G76" s="174" t="s">
        <v>144</v>
      </c>
      <c r="H76" s="177" t="s">
        <v>144</v>
      </c>
      <c r="I76" s="177"/>
      <c r="J76" s="177"/>
      <c r="K76" s="174" t="s">
        <v>150</v>
      </c>
      <c r="L76" s="177"/>
      <c r="M76" s="177"/>
      <c r="N76" s="178" t="s">
        <v>150</v>
      </c>
      <c r="O76" s="734" t="s">
        <v>422</v>
      </c>
      <c r="P76" s="411"/>
      <c r="Q76" s="67"/>
    </row>
    <row r="77" spans="1:18" ht="24" customHeight="1" thickBot="1">
      <c r="A77" s="467"/>
      <c r="B77" s="343" t="s">
        <v>560</v>
      </c>
      <c r="C77" s="344" t="s">
        <v>929</v>
      </c>
      <c r="D77" s="345"/>
      <c r="E77" s="346">
        <v>893.68</v>
      </c>
      <c r="F77" s="346">
        <f t="shared" ref="F77" si="3">E77*1.22</f>
        <v>1090.2895999999998</v>
      </c>
      <c r="G77" s="344"/>
      <c r="H77" s="347"/>
      <c r="I77" s="347" t="s">
        <v>144</v>
      </c>
      <c r="J77" s="345" t="s">
        <v>144</v>
      </c>
      <c r="K77" s="344" t="s">
        <v>150</v>
      </c>
      <c r="L77" s="347"/>
      <c r="M77" s="347"/>
      <c r="N77" s="345" t="s">
        <v>150</v>
      </c>
      <c r="O77" s="624" t="s">
        <v>422</v>
      </c>
      <c r="P77" s="350"/>
      <c r="Q77" s="67"/>
    </row>
    <row r="78" spans="1:18" ht="24" customHeight="1">
      <c r="A78" s="64"/>
      <c r="B78" s="177"/>
      <c r="C78" s="177"/>
      <c r="D78" s="177"/>
      <c r="E78" s="190"/>
      <c r="F78" s="190"/>
      <c r="G78" s="177"/>
      <c r="H78" s="177"/>
      <c r="I78" s="177"/>
      <c r="J78" s="177"/>
      <c r="K78" s="177"/>
      <c r="L78" s="177"/>
      <c r="M78" s="177"/>
      <c r="N78" s="177"/>
      <c r="O78" s="222"/>
      <c r="P78" s="218"/>
      <c r="Q78" s="67"/>
    </row>
    <row r="79" spans="1:18" ht="24" customHeight="1">
      <c r="A79" s="234"/>
      <c r="B79" s="177"/>
      <c r="C79" s="177"/>
      <c r="D79" s="177"/>
      <c r="E79" s="190"/>
      <c r="F79" s="190"/>
      <c r="G79" s="177"/>
      <c r="H79" s="177"/>
      <c r="I79" s="177"/>
      <c r="J79" s="177"/>
      <c r="K79" s="177"/>
      <c r="L79" s="177"/>
      <c r="M79" s="177"/>
      <c r="N79" s="177"/>
      <c r="O79" s="222"/>
      <c r="P79" s="218"/>
      <c r="Q79" s="67"/>
    </row>
    <row r="80" spans="1:18" ht="24" customHeight="1">
      <c r="B80" s="137" t="s">
        <v>448</v>
      </c>
      <c r="C80" s="138" t="s">
        <v>449</v>
      </c>
      <c r="D80"/>
      <c r="E80"/>
      <c r="L80"/>
      <c r="N80"/>
      <c r="O80"/>
      <c r="P80" s="55"/>
      <c r="Q80"/>
    </row>
    <row r="81" spans="2:17" ht="24" customHeight="1">
      <c r="B81" s="139"/>
      <c r="C81" s="138"/>
      <c r="D81"/>
      <c r="E81"/>
      <c r="L81"/>
      <c r="N81"/>
      <c r="O81"/>
      <c r="P81" s="55"/>
      <c r="Q81"/>
    </row>
    <row r="82" spans="2:17" ht="24" customHeight="1">
      <c r="B82" s="132" t="s">
        <v>422</v>
      </c>
      <c r="C82" s="138" t="s">
        <v>450</v>
      </c>
      <c r="D82"/>
      <c r="E82"/>
      <c r="L82"/>
      <c r="N82"/>
      <c r="O82"/>
      <c r="P82" s="55"/>
      <c r="Q82"/>
    </row>
    <row r="83" spans="2:17" ht="24" customHeight="1">
      <c r="B83" s="140"/>
      <c r="C83" s="138"/>
      <c r="D83"/>
      <c r="E83"/>
      <c r="L83"/>
      <c r="N83"/>
      <c r="O83"/>
      <c r="P83" s="55"/>
      <c r="Q83"/>
    </row>
    <row r="84" spans="2:17" ht="24" customHeight="1">
      <c r="B84" s="133" t="s">
        <v>447</v>
      </c>
      <c r="C84" s="138" t="s">
        <v>451</v>
      </c>
      <c r="D84"/>
      <c r="E84"/>
      <c r="L84"/>
      <c r="N84"/>
      <c r="O84"/>
      <c r="P84" s="55"/>
      <c r="Q84"/>
    </row>
    <row r="85" spans="2:17" ht="24" customHeight="1">
      <c r="B85"/>
      <c r="C85"/>
      <c r="D85"/>
      <c r="E85"/>
      <c r="L85"/>
      <c r="N85"/>
      <c r="O85"/>
      <c r="P85"/>
      <c r="Q85"/>
    </row>
    <row r="86" spans="2:17" ht="24" customHeight="1">
      <c r="B86" s="485" t="s">
        <v>75</v>
      </c>
      <c r="C86" s="485"/>
      <c r="D86" s="485"/>
      <c r="E86"/>
      <c r="L86"/>
      <c r="N86"/>
      <c r="O86"/>
      <c r="P86"/>
      <c r="Q86"/>
    </row>
    <row r="87" spans="2:17">
      <c r="Q87" s="60"/>
    </row>
    <row r="88" spans="2:17">
      <c r="Q88" s="60"/>
    </row>
    <row r="89" spans="2:17">
      <c r="Q89" s="60"/>
    </row>
    <row r="90" spans="2:17">
      <c r="Q90" s="60"/>
    </row>
    <row r="91" spans="2:17">
      <c r="Q91" s="60"/>
    </row>
    <row r="92" spans="2:17">
      <c r="Q92" s="60"/>
    </row>
    <row r="93" spans="2:17">
      <c r="Q93" s="60"/>
    </row>
    <row r="94" spans="2:17">
      <c r="Q94" s="60"/>
    </row>
    <row r="95" spans="2:17">
      <c r="Q95" s="60"/>
    </row>
    <row r="96" spans="2:17">
      <c r="Q96" s="60"/>
    </row>
    <row r="97" spans="17:17">
      <c r="Q97" s="60"/>
    </row>
    <row r="98" spans="17:17">
      <c r="Q98" s="60"/>
    </row>
    <row r="99" spans="17:17">
      <c r="Q99" s="60"/>
    </row>
    <row r="100" spans="17:17">
      <c r="Q100" s="60"/>
    </row>
    <row r="101" spans="17:17">
      <c r="Q101" s="60"/>
    </row>
    <row r="102" spans="17:17">
      <c r="Q102" s="60"/>
    </row>
    <row r="103" spans="17:17">
      <c r="Q103" s="60"/>
    </row>
    <row r="104" spans="17:17">
      <c r="Q104" s="60"/>
    </row>
    <row r="105" spans="17:17">
      <c r="Q105" s="60"/>
    </row>
    <row r="106" spans="17:17">
      <c r="Q106" s="60"/>
    </row>
    <row r="107" spans="17:17">
      <c r="Q107" s="60"/>
    </row>
    <row r="108" spans="17:17">
      <c r="Q108" s="60"/>
    </row>
    <row r="109" spans="17:17">
      <c r="Q109" s="60"/>
    </row>
    <row r="110" spans="17:17">
      <c r="Q110" s="60"/>
    </row>
    <row r="111" spans="17:17">
      <c r="Q111" s="60"/>
    </row>
    <row r="112" spans="17:17">
      <c r="Q112" s="60"/>
    </row>
    <row r="113" spans="17:17">
      <c r="Q113" s="60"/>
    </row>
    <row r="114" spans="17:17">
      <c r="Q114" s="60"/>
    </row>
  </sheetData>
  <mergeCells count="76">
    <mergeCell ref="B74:D74"/>
    <mergeCell ref="A70:A77"/>
    <mergeCell ref="G24:G25"/>
    <mergeCell ref="H24:I25"/>
    <mergeCell ref="J24:K25"/>
    <mergeCell ref="L24:L25"/>
    <mergeCell ref="G26:G27"/>
    <mergeCell ref="H26:I27"/>
    <mergeCell ref="J26:K27"/>
    <mergeCell ref="L26:L27"/>
    <mergeCell ref="C26:C27"/>
    <mergeCell ref="D26:D27"/>
    <mergeCell ref="E26:E27"/>
    <mergeCell ref="F26:F27"/>
    <mergeCell ref="O26:O27"/>
    <mergeCell ref="M26:N27"/>
    <mergeCell ref="B86:D86"/>
    <mergeCell ref="B35:D35"/>
    <mergeCell ref="B65:D6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O24:O25"/>
    <mergeCell ref="D19:D20"/>
    <mergeCell ref="E19:F19"/>
    <mergeCell ref="J17:O17"/>
    <mergeCell ref="B19:B20"/>
    <mergeCell ref="C19:C20"/>
    <mergeCell ref="L19:L20"/>
    <mergeCell ref="M19:N20"/>
    <mergeCell ref="O19:O20"/>
    <mergeCell ref="G19:G20"/>
    <mergeCell ref="H19:I20"/>
    <mergeCell ref="J19:K20"/>
    <mergeCell ref="B17:D17"/>
    <mergeCell ref="E17:I17"/>
    <mergeCell ref="B18:O18"/>
    <mergeCell ref="Q29:Q31"/>
    <mergeCell ref="O29:O31"/>
    <mergeCell ref="P29:P31"/>
    <mergeCell ref="O21:O22"/>
    <mergeCell ref="B29:B31"/>
    <mergeCell ref="C29:D31"/>
    <mergeCell ref="E29:E31"/>
    <mergeCell ref="F29:F31"/>
    <mergeCell ref="G29:N29"/>
    <mergeCell ref="G30:J30"/>
    <mergeCell ref="K30:N30"/>
    <mergeCell ref="G21:G22"/>
    <mergeCell ref="H21:I22"/>
    <mergeCell ref="J21:K22"/>
    <mergeCell ref="L21:L22"/>
    <mergeCell ref="M21:N22"/>
    <mergeCell ref="A35:A69"/>
    <mergeCell ref="E21:E22"/>
    <mergeCell ref="F21:F22"/>
    <mergeCell ref="B23:O23"/>
    <mergeCell ref="B24:B25"/>
    <mergeCell ref="C24:C25"/>
    <mergeCell ref="D24:D25"/>
    <mergeCell ref="E24:F24"/>
    <mergeCell ref="B70:D70"/>
    <mergeCell ref="B21:B22"/>
    <mergeCell ref="C21:C22"/>
    <mergeCell ref="D21:D22"/>
    <mergeCell ref="M24:N25"/>
    <mergeCell ref="B26:B27"/>
  </mergeCells>
  <conditionalFormatting sqref="Q41">
    <cfRule type="duplicateValues" dxfId="0" priority="1"/>
  </conditionalFormatting>
  <hyperlinks>
    <hyperlink ref="L6" r:id="rId1" xr:uid="{00000000-0004-0000-0900-000000000000}"/>
    <hyperlink ref="L8" r:id="rId2" xr:uid="{00000000-0004-0000-0900-000001000000}"/>
    <hyperlink ref="L10" r:id="rId3" xr:uid="{00000000-0004-0000-0900-000002000000}"/>
    <hyperlink ref="L12" r:id="rId4" xr:uid="{00000000-0004-0000-0900-000003000000}"/>
    <hyperlink ref="L14" r:id="rId5" location="introduce-cool-config" xr:uid="{00000000-0004-0000-0900-000004000000}"/>
    <hyperlink ref="B86" location="Содержание!A1" display="Вернуться к Содержанию" xr:uid="{8E7E175D-C959-4D55-9AE0-9A05211D839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35307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Содержание</vt:lpstr>
      <vt:lpstr>RD-014</vt:lpstr>
      <vt:lpstr>RD-020W</vt:lpstr>
      <vt:lpstr>RD-027(W)</vt:lpstr>
      <vt:lpstr>RD-030_RD-032</vt:lpstr>
      <vt:lpstr>RD-052-H(L)</vt:lpstr>
      <vt:lpstr>RD-052-HQ</vt:lpstr>
      <vt:lpstr>RD-060</vt:lpstr>
      <vt:lpstr>RD-095B</vt:lpstr>
      <vt:lpstr>RD-095</vt:lpstr>
      <vt:lpstr>RD-113W</vt:lpstr>
      <vt:lpstr>RD-200</vt:lpstr>
      <vt:lpstr>RD-210_без дистрибьютора</vt:lpstr>
      <vt:lpstr>RD-210-HQ</vt:lpstr>
      <vt:lpstr>RD-210-HDQ</vt:lpstr>
      <vt:lpstr>Типы и присоединительные размер</vt:lpstr>
      <vt:lpstr>Кросс-референс старых кодов</vt:lpstr>
      <vt:lpstr>'Типы и присоединительные размер'!Критерии</vt:lpstr>
    </vt:vector>
  </TitlesOfParts>
  <Company>Danfoss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u254668</dc:creator>
  <dc:description/>
  <cp:lastModifiedBy>Myasoedov Stanislav</cp:lastModifiedBy>
  <cp:revision>77</cp:revision>
  <dcterms:created xsi:type="dcterms:W3CDTF">2012-10-16T17:49:23Z</dcterms:created>
  <dcterms:modified xsi:type="dcterms:W3CDTF">2026-07-03T06:17:07Z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ActionId">
    <vt:lpwstr>b3218bf5-1f19-4785-81c9-00005454a0c7</vt:lpwstr>
  </property>
  <property fmtid="{D5CDD505-2E9C-101B-9397-08002B2CF9AE}" pid="3" name="MSIP_Label_8d6a82de-332f-43b8-a8a7-1928fd67507f_ContentBits">
    <vt:lpwstr>2</vt:lpwstr>
  </property>
  <property fmtid="{D5CDD505-2E9C-101B-9397-08002B2CF9AE}" pid="4" name="MSIP_Label_8d6a82de-332f-43b8-a8a7-1928fd67507f_Enabled">
    <vt:lpwstr>true</vt:lpwstr>
  </property>
  <property fmtid="{D5CDD505-2E9C-101B-9397-08002B2CF9AE}" pid="5" name="MSIP_Label_8d6a82de-332f-43b8-a8a7-1928fd67507f_Method">
    <vt:lpwstr>Standard</vt:lpwstr>
  </property>
  <property fmtid="{D5CDD505-2E9C-101B-9397-08002B2CF9AE}" pid="6" name="MSIP_Label_8d6a82de-332f-43b8-a8a7-1928fd67507f_Name">
    <vt:lpwstr>1. Business</vt:lpwstr>
  </property>
  <property fmtid="{D5CDD505-2E9C-101B-9397-08002B2CF9AE}" pid="7" name="MSIP_Label_8d6a82de-332f-43b8-a8a7-1928fd67507f_SetDate">
    <vt:lpwstr>2021-04-21T13:56:31Z</vt:lpwstr>
  </property>
  <property fmtid="{D5CDD505-2E9C-101B-9397-08002B2CF9AE}" pid="8" name="MSIP_Label_8d6a82de-332f-43b8-a8a7-1928fd67507f_SiteId">
    <vt:lpwstr>097464b8-069c-453e-9254-c17ec707310d</vt:lpwstr>
  </property>
</Properties>
</file>